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inem\Downloads\"/>
    </mc:Choice>
  </mc:AlternateContent>
  <xr:revisionPtr revIDLastSave="0" documentId="13_ncr:1_{D63B0A65-F6A7-46BB-B73D-7CB218C2E680}" xr6:coauthVersionLast="47" xr6:coauthVersionMax="47" xr10:uidLastSave="{00000000-0000-0000-0000-000000000000}"/>
  <bookViews>
    <workbookView xWindow="40" yWindow="1320" windowWidth="25530" windowHeight="14680" xr2:uid="{00000000-000D-0000-FFFF-FFFF00000000}"/>
  </bookViews>
  <sheets>
    <sheet name="Ders Planı" sheetId="1" r:id="rId1"/>
  </sheets>
  <definedNames>
    <definedName name="_xlnm.Print_Area" localSheetId="0">'Ders Planı'!$A$1:$Q$127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1" i="1" l="1"/>
  <c r="O120" i="1"/>
  <c r="O119" i="1"/>
  <c r="O118" i="1"/>
  <c r="O117" i="1"/>
  <c r="F117" i="1"/>
  <c r="O116" i="1"/>
  <c r="F116" i="1"/>
  <c r="O115" i="1"/>
  <c r="O112" i="1"/>
  <c r="F112" i="1"/>
  <c r="O111" i="1"/>
  <c r="F111" i="1"/>
  <c r="F110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N73" i="1"/>
  <c r="L74" i="1" s="1"/>
  <c r="F71" i="1"/>
  <c r="O69" i="1"/>
  <c r="O68" i="1"/>
  <c r="F68" i="1"/>
  <c r="O67" i="1"/>
  <c r="F67" i="1"/>
  <c r="O66" i="1"/>
  <c r="O65" i="1"/>
  <c r="F65" i="1"/>
  <c r="O64" i="1"/>
  <c r="F64" i="1"/>
  <c r="O60" i="1"/>
  <c r="G60" i="1"/>
  <c r="F60" i="1"/>
  <c r="N59" i="1"/>
  <c r="M59" i="1"/>
  <c r="L59" i="1"/>
  <c r="E59" i="1"/>
  <c r="F56" i="1"/>
  <c r="F55" i="1"/>
  <c r="F54" i="1"/>
  <c r="F53" i="1"/>
  <c r="F52" i="1"/>
  <c r="F51" i="1"/>
  <c r="F50" i="1"/>
  <c r="F49" i="1"/>
  <c r="F48" i="1"/>
  <c r="P41" i="1"/>
  <c r="G41" i="1"/>
  <c r="N40" i="1"/>
  <c r="F38" i="1"/>
  <c r="F37" i="1"/>
  <c r="F36" i="1"/>
  <c r="O35" i="1"/>
  <c r="F35" i="1"/>
  <c r="O33" i="1"/>
  <c r="O31" i="1"/>
  <c r="O30" i="1"/>
  <c r="O29" i="1"/>
  <c r="P22" i="1"/>
  <c r="F22" i="1"/>
  <c r="N21" i="1"/>
  <c r="M21" i="1"/>
  <c r="L22" i="1" s="1"/>
  <c r="D21" i="1"/>
  <c r="O14" i="1"/>
  <c r="F14" i="1"/>
  <c r="O13" i="1"/>
  <c r="F13" i="1"/>
  <c r="F12" i="1"/>
  <c r="O11" i="1"/>
  <c r="F11" i="1"/>
  <c r="O10" i="1"/>
  <c r="F10" i="1"/>
  <c r="O9" i="1"/>
  <c r="F9" i="1"/>
  <c r="L60" i="1" l="1"/>
</calcChain>
</file>

<file path=xl/sharedStrings.xml><?xml version="1.0" encoding="utf-8"?>
<sst xmlns="http://schemas.openxmlformats.org/spreadsheetml/2006/main" count="539" uniqueCount="305">
  <si>
    <t>PIRI REIS UNIVERSITY</t>
  </si>
  <si>
    <t>MARITIME FACULTY</t>
  </si>
  <si>
    <t xml:space="preserve">DEPARTMENT OF MARINE  ENGINEERING  </t>
  </si>
  <si>
    <t>ACADEMIC PROGRAMME (COURSE CURRICULUM)</t>
  </si>
  <si>
    <t xml:space="preserve">I. YEAR/FRESHMEN </t>
  </si>
  <si>
    <t xml:space="preserve">I. SEMESTER (FALL) </t>
  </si>
  <si>
    <t xml:space="preserve">II. SEMESTER (SPRING) </t>
  </si>
  <si>
    <t>Code</t>
  </si>
  <si>
    <t>Course Name</t>
  </si>
  <si>
    <t>T</t>
  </si>
  <si>
    <t>P</t>
  </si>
  <si>
    <t>L</t>
  </si>
  <si>
    <t>C</t>
  </si>
  <si>
    <t>ECTS</t>
  </si>
  <si>
    <t>Prerequsities</t>
  </si>
  <si>
    <t>Mathematics-I</t>
  </si>
  <si>
    <t>None</t>
  </si>
  <si>
    <t>MATH 121</t>
  </si>
  <si>
    <t>Mathematics-II</t>
  </si>
  <si>
    <t>Physics-I</t>
  </si>
  <si>
    <t>Physics-II</t>
  </si>
  <si>
    <t>Chemistry</t>
  </si>
  <si>
    <t>Maritime English for Marine Engineers-II</t>
  </si>
  <si>
    <t xml:space="preserve">Introduction to Marine Engineering </t>
  </si>
  <si>
    <t>Computer Aided Technical Drawing</t>
  </si>
  <si>
    <t>Maritime English for Marine Engineers-I</t>
  </si>
  <si>
    <t>Workshop and Manufacturing Process</t>
  </si>
  <si>
    <t>Computer Technologies and Programming</t>
  </si>
  <si>
    <t>Survival At Sea</t>
  </si>
  <si>
    <t>Proficiency of Survival Crafts</t>
  </si>
  <si>
    <t>Basic Fire Fighting</t>
  </si>
  <si>
    <t>Elementary First Aid</t>
  </si>
  <si>
    <t>Personnel Safety and Social Responsibility</t>
  </si>
  <si>
    <t>Combined Ship Security Dutites</t>
  </si>
  <si>
    <t>Atatürk's Principles&amp;History of Turkish Revolution-I</t>
  </si>
  <si>
    <t>Turkish-I</t>
  </si>
  <si>
    <t>Humanities or Social Sciences Elective Courses</t>
  </si>
  <si>
    <t>*</t>
  </si>
  <si>
    <t>**</t>
  </si>
  <si>
    <t>CLASS HOURS PER WEEK/TOTAL CREDITS/TOTAL ECTS</t>
  </si>
  <si>
    <t xml:space="preserve">III. SEMESTER (FALL) </t>
  </si>
  <si>
    <t>IV. SEMESTER (SPRING)</t>
  </si>
  <si>
    <t>Strength of Materials</t>
  </si>
  <si>
    <t>Fluid Mechanics</t>
  </si>
  <si>
    <t>Electronics</t>
  </si>
  <si>
    <t>Marine Electrotechnology-I</t>
  </si>
  <si>
    <t xml:space="preserve">Emergency Response Procedures </t>
  </si>
  <si>
    <t>MF223</t>
  </si>
  <si>
    <t>Atatürk's Principles&amp;History of Turkish Revolution-II</t>
  </si>
  <si>
    <t xml:space="preserve">Water Sports </t>
  </si>
  <si>
    <t>Turkish-II</t>
  </si>
  <si>
    <t>Advanced Fire Figthing</t>
  </si>
  <si>
    <t>Medical Care Onboard Ships</t>
  </si>
  <si>
    <t xml:space="preserve">3.YEAR/JUNIOR </t>
  </si>
  <si>
    <t xml:space="preserve">V. SEMESTER (FALL) </t>
  </si>
  <si>
    <t>VI. SEMESTER (SPRING)</t>
  </si>
  <si>
    <t>Heat Transfer</t>
  </si>
  <si>
    <t>Probability and Statistics</t>
  </si>
  <si>
    <t>International Maritime Conventions</t>
  </si>
  <si>
    <t>Engine Room Simulator-I</t>
  </si>
  <si>
    <t>Marine Engineering Watchkeeping</t>
  </si>
  <si>
    <t>Automatic Control</t>
  </si>
  <si>
    <t>Quality and Safety Management</t>
  </si>
  <si>
    <t>Naval Architecture and Ship Stability</t>
  </si>
  <si>
    <t>Elective Faculty Course</t>
  </si>
  <si>
    <t xml:space="preserve">4. YEAR/SENIOR </t>
  </si>
  <si>
    <t xml:space="preserve">VII. SEMESTER (FALL) </t>
  </si>
  <si>
    <t xml:space="preserve">VIII. SEMESTER (SPRING) </t>
  </si>
  <si>
    <t>Refrigeration and Air Conditioning</t>
  </si>
  <si>
    <t>Numerical Analysis for Engineers</t>
  </si>
  <si>
    <t>Marine Electrotechnology-II</t>
  </si>
  <si>
    <t>Engine Room Simulator-II</t>
  </si>
  <si>
    <t>Leadership, Organization and Management</t>
  </si>
  <si>
    <t>Survey Procedures</t>
  </si>
  <si>
    <t>Total Number of Courses</t>
  </si>
  <si>
    <t>Total Class Hours Per Week</t>
  </si>
  <si>
    <t>Total Credits</t>
  </si>
  <si>
    <t>Total ECTS</t>
  </si>
  <si>
    <t>Elective Faculty Courses</t>
  </si>
  <si>
    <t>Humanity and Society</t>
  </si>
  <si>
    <t>Ballast and Waste Water Treatment</t>
  </si>
  <si>
    <t>Philosophy and Science</t>
  </si>
  <si>
    <t>Marine Biology</t>
  </si>
  <si>
    <t>History of Culture</t>
  </si>
  <si>
    <t>Fundamentals of Shipping</t>
  </si>
  <si>
    <t>History of Science and Technology</t>
  </si>
  <si>
    <t>Marine Environmental Management</t>
  </si>
  <si>
    <t>Engineering Ethics</t>
  </si>
  <si>
    <t>Port and Terminal Operations Management</t>
  </si>
  <si>
    <t>Project Management</t>
  </si>
  <si>
    <t>Research Methodology</t>
  </si>
  <si>
    <t>Energy Management Onboard Ships</t>
  </si>
  <si>
    <t xml:space="preserve">Introduction to Economics </t>
  </si>
  <si>
    <t>Propulsion Engineering</t>
  </si>
  <si>
    <t>Introduction to Management</t>
  </si>
  <si>
    <t xml:space="preserve">Marine Salvage Operations </t>
  </si>
  <si>
    <t>Organizational Psychology</t>
  </si>
  <si>
    <t xml:space="preserve">Electrical Machines and Control Systems </t>
  </si>
  <si>
    <t>Fundamentals of Law</t>
  </si>
  <si>
    <t>Renewable Energy Sources</t>
  </si>
  <si>
    <t>International Trade</t>
  </si>
  <si>
    <t>Operational Research</t>
  </si>
  <si>
    <t>Maritime History and Culture</t>
  </si>
  <si>
    <t>Tanker Familiarization</t>
  </si>
  <si>
    <t>Nano Science and Nano Technology</t>
  </si>
  <si>
    <t>Engineering Mechanics</t>
  </si>
  <si>
    <t xml:space="preserve"> </t>
  </si>
  <si>
    <t>2.YEAR/SOPHOMORE</t>
  </si>
  <si>
    <t>Machine Elements</t>
  </si>
  <si>
    <t>Engineering Thermodynamics</t>
  </si>
  <si>
    <t>Introduction to Maritime Law</t>
  </si>
  <si>
    <t>Volunteering Practices</t>
  </si>
  <si>
    <t>Advanced Maritime English for Marine Engineers</t>
  </si>
  <si>
    <t xml:space="preserve">Carreer Planning </t>
  </si>
  <si>
    <t>N/A</t>
  </si>
  <si>
    <t>Free Elective Courses</t>
  </si>
  <si>
    <t>Design and Modelling of Internal Combustion Engines</t>
  </si>
  <si>
    <t>Measurement Techniques in Engineering</t>
  </si>
  <si>
    <t>3-D Printing and Design Techniques</t>
  </si>
  <si>
    <t>Business Law</t>
  </si>
  <si>
    <t>Free Elective</t>
  </si>
  <si>
    <t>Engineering Mathematics</t>
  </si>
  <si>
    <t>Design Project - II</t>
  </si>
  <si>
    <t>Design Project - I</t>
  </si>
  <si>
    <t>Academic Turkish for Foreign Students-1</t>
  </si>
  <si>
    <t>Academic Turkish for Foreign Students-2</t>
  </si>
  <si>
    <t>MF122</t>
  </si>
  <si>
    <t>MF123</t>
  </si>
  <si>
    <t>3) to be at least 7th semester and have completed min. 120 AKTS</t>
  </si>
  <si>
    <t>Alternative Fuel Technologies</t>
  </si>
  <si>
    <t>Ship Electrical Systems</t>
  </si>
  <si>
    <t>Deck Machinery</t>
  </si>
  <si>
    <t>Composite Materials in Marine Industry</t>
  </si>
  <si>
    <t>Marine Fouling and Corrosion</t>
  </si>
  <si>
    <t>Materials Science and Technology</t>
  </si>
  <si>
    <t>1) to get at least "DD" from MF410
2) to be at least 7th semester and have completed min. 120 AKTS</t>
  </si>
  <si>
    <t>Dual Fuel Diesel Engines</t>
  </si>
  <si>
    <t xml:space="preserve">None                      </t>
  </si>
  <si>
    <t>STCW214</t>
  </si>
  <si>
    <t>STCW215</t>
  </si>
  <si>
    <t>STCW216</t>
  </si>
  <si>
    <t>STCW217</t>
  </si>
  <si>
    <t>STCW312</t>
  </si>
  <si>
    <t>STCW313</t>
  </si>
  <si>
    <t>Maritime Economics</t>
  </si>
  <si>
    <t xml:space="preserve">Basics of Artificial İntelligence </t>
  </si>
  <si>
    <t xml:space="preserve">Hydraulics and Pneumatics </t>
  </si>
  <si>
    <t>MATH111</t>
  </si>
  <si>
    <t>MATH121</t>
  </si>
  <si>
    <t xml:space="preserve">Marine Auxiliary Machinery </t>
  </si>
  <si>
    <t xml:space="preserve">Marine Diesel Engine Operation and Maintenance </t>
  </si>
  <si>
    <t xml:space="preserve">Marine Auxiliary Machinery Operation and Maintenance </t>
  </si>
  <si>
    <t>Marine Diesel Engines</t>
  </si>
  <si>
    <t>Compulsory for Turkish Students</t>
  </si>
  <si>
    <t>Compulsory for Foreign Students</t>
  </si>
  <si>
    <t xml:space="preserve">Marine Insurance </t>
  </si>
  <si>
    <t>Marine Diesel, Steam and Gas Turbine Operation</t>
  </si>
  <si>
    <t>MEE001</t>
  </si>
  <si>
    <t>MEE002</t>
  </si>
  <si>
    <t>MEE003</t>
  </si>
  <si>
    <t>MEE004</t>
  </si>
  <si>
    <t>MEE005</t>
  </si>
  <si>
    <t>MEE006</t>
  </si>
  <si>
    <t>MEE007</t>
  </si>
  <si>
    <t>MEE008</t>
  </si>
  <si>
    <t>MEE009</t>
  </si>
  <si>
    <t>MEE010</t>
  </si>
  <si>
    <t>MEE011</t>
  </si>
  <si>
    <t xml:space="preserve">Marine Renewable Energy Technologies </t>
  </si>
  <si>
    <t xml:space="preserve">Basic French </t>
  </si>
  <si>
    <t>Basic Spanish</t>
  </si>
  <si>
    <t xml:space="preserve">Basic Russian </t>
  </si>
  <si>
    <t xml:space="preserve">Basic Chinese </t>
  </si>
  <si>
    <t xml:space="preserve">Basics of off-shore platforms and vessels </t>
  </si>
  <si>
    <t>MEE012</t>
  </si>
  <si>
    <t xml:space="preserve">Maritime History  for Foreign Students-1 </t>
  </si>
  <si>
    <t>Maritime History  for foreign Students -2</t>
  </si>
  <si>
    <t>Elective Department Course-III</t>
  </si>
  <si>
    <t>Elective Department Courses- II</t>
  </si>
  <si>
    <t>Elective Department Courses- I</t>
  </si>
  <si>
    <t>Elective Department Courses-III</t>
  </si>
  <si>
    <t>Cruise Ships</t>
  </si>
  <si>
    <t>Tanker Ships</t>
  </si>
  <si>
    <t>Container/Ro-Ro Ships</t>
  </si>
  <si>
    <t>Cargo Ships</t>
  </si>
  <si>
    <t>Elective Department Course- I</t>
  </si>
  <si>
    <t>Elective Department Course- II</t>
  </si>
  <si>
    <t>Other Ship Types</t>
  </si>
  <si>
    <t>Dry/Bulk Cargo Ships</t>
  </si>
  <si>
    <t>SEA TERM (Elective)-On Board Training</t>
  </si>
  <si>
    <t>Strait and Canal Passages </t>
  </si>
  <si>
    <t>MEE013</t>
  </si>
  <si>
    <t>Advanced Training for Oil Tanker Cargo Operations</t>
  </si>
  <si>
    <t>Advanced Training for Chemical Tanker Cargo Operations</t>
  </si>
  <si>
    <t>Advanced Training for LPG-LNG Tanker Cargo Operations</t>
  </si>
  <si>
    <t>Maritime  Engineering Elective Courses</t>
  </si>
  <si>
    <t>GMİM MÜFREDATI</t>
  </si>
  <si>
    <t xml:space="preserve">SEA TERM excluded </t>
  </si>
  <si>
    <t>PHYS113</t>
  </si>
  <si>
    <t>CHEM115</t>
  </si>
  <si>
    <t>ATAC001</t>
  </si>
  <si>
    <t>TURC001*</t>
  </si>
  <si>
    <t>ATF001**</t>
  </si>
  <si>
    <t>HFS001**</t>
  </si>
  <si>
    <t>PHYS123</t>
  </si>
  <si>
    <t>MF112</t>
  </si>
  <si>
    <t>TURC002</t>
  </si>
  <si>
    <t>ATF002**</t>
  </si>
  <si>
    <t>MATH215</t>
  </si>
  <si>
    <t>STCW218</t>
  </si>
  <si>
    <t>STCW219</t>
  </si>
  <si>
    <t>CARC001</t>
  </si>
  <si>
    <t>ATAC002</t>
  </si>
  <si>
    <t>HFS002**</t>
  </si>
  <si>
    <t>MATH311</t>
  </si>
  <si>
    <t>MF413</t>
  </si>
  <si>
    <t>HSS101</t>
  </si>
  <si>
    <t>HSS102</t>
  </si>
  <si>
    <t>HSS103</t>
  </si>
  <si>
    <t>HSS104</t>
  </si>
  <si>
    <t>HSS105</t>
  </si>
  <si>
    <t>HSS106</t>
  </si>
  <si>
    <t>HSS107</t>
  </si>
  <si>
    <t>HSS108</t>
  </si>
  <si>
    <t>HSS109</t>
  </si>
  <si>
    <t>FE001</t>
  </si>
  <si>
    <t>FE002</t>
  </si>
  <si>
    <t>FE003</t>
  </si>
  <si>
    <t>FE004</t>
  </si>
  <si>
    <t>FE005</t>
  </si>
  <si>
    <t>FE006</t>
  </si>
  <si>
    <t>FE007</t>
  </si>
  <si>
    <t>FE008</t>
  </si>
  <si>
    <t>FE009</t>
  </si>
  <si>
    <t>MRE111</t>
  </si>
  <si>
    <t>MRE112</t>
  </si>
  <si>
    <t>MRE113</t>
  </si>
  <si>
    <t>MRE122</t>
  </si>
  <si>
    <t>MRE123</t>
  </si>
  <si>
    <t>MRE212</t>
  </si>
  <si>
    <t>MRE213</t>
  </si>
  <si>
    <t>MRE214</t>
  </si>
  <si>
    <t>MRE221</t>
  </si>
  <si>
    <t>MRE223</t>
  </si>
  <si>
    <t>MRE225</t>
  </si>
  <si>
    <t>MRE226</t>
  </si>
  <si>
    <t>MRE227</t>
  </si>
  <si>
    <t>MRE312</t>
  </si>
  <si>
    <t>MRE313</t>
  </si>
  <si>
    <t>MRE314</t>
  </si>
  <si>
    <t>MRE315</t>
  </si>
  <si>
    <t>MRE316</t>
  </si>
  <si>
    <t>MRE317</t>
  </si>
  <si>
    <t>MRE410</t>
  </si>
  <si>
    <t>MRE411</t>
  </si>
  <si>
    <t>MRE413</t>
  </si>
  <si>
    <t>MRE414</t>
  </si>
  <si>
    <t>MRE420</t>
  </si>
  <si>
    <t>MRE421</t>
  </si>
  <si>
    <t>MRE422</t>
  </si>
  <si>
    <t>MRE423</t>
  </si>
  <si>
    <t>MRE424</t>
  </si>
  <si>
    <t>MRE425</t>
  </si>
  <si>
    <t>MRE211</t>
  </si>
  <si>
    <t>MRE311</t>
  </si>
  <si>
    <t>MRE412</t>
  </si>
  <si>
    <t>MRE121</t>
  </si>
  <si>
    <t>MRE222</t>
  </si>
  <si>
    <t>MRE320</t>
  </si>
  <si>
    <t>MRE321</t>
  </si>
  <si>
    <t>MRE322</t>
  </si>
  <si>
    <t>MRE323</t>
  </si>
  <si>
    <t>MRE324</t>
  </si>
  <si>
    <t>MRE325</t>
  </si>
  <si>
    <r>
      <t xml:space="preserve">To get at least "DD"  from </t>
    </r>
    <r>
      <rPr>
        <b/>
        <sz val="22"/>
        <color rgb="FFFF0000"/>
        <rFont val="Times New Roman"/>
        <family val="1"/>
      </rPr>
      <t>MRE122</t>
    </r>
  </si>
  <si>
    <t>MRE120: I. WORKSHOP SKILLS TRAINING (3 Months-NC)</t>
  </si>
  <si>
    <t>MRE220: II. WORKSHOP SKILLS TRAINING (3 Months-NC)</t>
  </si>
  <si>
    <t>1. At least 90 days workshop training (MRE120) is required in total.
2. To get at least "DD" from MRE111, MRE122, MRE212, MRE213, MRE214, MRE221, MRE223, MRE226, MRE227, MRE313,MRE315, MRE316,MRE317, STCW214,STCW215,STCW216,STCW217,STCW218,STCW219,STCW312,STCW313.</t>
  </si>
  <si>
    <t>1. At least 90 days workshop training (ME120) is required in total.
2. To get at least "DD" from MRE111, MRE122, MRE212, MRE213, MRE214, MRE221, MRE223, MRE226, MRE227, MRE313,MRE315, MRE316,MRE317, STCW214,STCW215,STCW216,STCW217,STCW218,STCW219,STCW312,STCW313.</t>
  </si>
  <si>
    <t xml:space="preserve">  MRE112</t>
  </si>
  <si>
    <t xml:space="preserve">MRE214 </t>
  </si>
  <si>
    <t xml:space="preserve">MRE211 </t>
  </si>
  <si>
    <t xml:space="preserve">MRE316 </t>
  </si>
  <si>
    <r>
      <t xml:space="preserve">To get at least "FF" from </t>
    </r>
    <r>
      <rPr>
        <b/>
        <sz val="22"/>
        <color rgb="FFFF0000"/>
        <rFont val="Times New Roman"/>
        <family val="1"/>
      </rPr>
      <t>MRE122</t>
    </r>
  </si>
  <si>
    <t>MEF001</t>
  </si>
  <si>
    <t>MEF002</t>
  </si>
  <si>
    <t>MEF003</t>
  </si>
  <si>
    <t>MEF004</t>
  </si>
  <si>
    <t>MEF005</t>
  </si>
  <si>
    <t>MEF006</t>
  </si>
  <si>
    <t>MEF007</t>
  </si>
  <si>
    <t>MEF008</t>
  </si>
  <si>
    <t>MEF009</t>
  </si>
  <si>
    <t>MEF010</t>
  </si>
  <si>
    <t>MEF011</t>
  </si>
  <si>
    <t>MEF012</t>
  </si>
  <si>
    <t>MEF013</t>
  </si>
  <si>
    <t>MEF014</t>
  </si>
  <si>
    <t>MEF015</t>
  </si>
  <si>
    <t>MEF016</t>
  </si>
  <si>
    <t>MEF017</t>
  </si>
  <si>
    <t>MEF018</t>
  </si>
  <si>
    <t>MEF019</t>
  </si>
  <si>
    <t>MEF020</t>
  </si>
  <si>
    <t>Digital Applications and Artificial Intelligence in Maritime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</si>
</sst>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2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162"/>
      <scheme val="minor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sz val="20"/>
      <name val="Times New Roman"/>
      <family val="1"/>
    </font>
    <font>
      <b/>
      <sz val="22"/>
      <name val="Times New Roman"/>
      <family val="1"/>
    </font>
    <font>
      <sz val="22"/>
      <color theme="1"/>
      <name val="Times New Roman"/>
      <family val="1"/>
    </font>
    <font>
      <i/>
      <sz val="22"/>
      <name val="Times New Roman"/>
      <family val="1"/>
    </font>
    <font>
      <sz val="22"/>
      <name val="Times New Roman"/>
      <family val="1"/>
    </font>
    <font>
      <b/>
      <sz val="22"/>
      <color rgb="FFFF0000"/>
      <name val="Times New Roman"/>
      <family val="1"/>
    </font>
    <font>
      <sz val="22"/>
      <color rgb="FF202124"/>
      <name val="Times New Roman"/>
      <family val="1"/>
    </font>
    <font>
      <b/>
      <i/>
      <sz val="22"/>
      <name val="Times New Roman"/>
      <family val="1"/>
    </font>
    <font>
      <b/>
      <sz val="22"/>
      <color theme="1"/>
      <name val="Times New Roman"/>
      <family val="1"/>
    </font>
    <font>
      <sz val="24"/>
      <name val="Times New Roman"/>
      <family val="1"/>
    </font>
    <font>
      <sz val="22"/>
      <color rgb="FF000000"/>
      <name val="Times New Roman"/>
      <family val="1"/>
    </font>
    <font>
      <sz val="22"/>
      <color rgb="FF1F1F1F"/>
      <name val="Times New Roman"/>
      <family val="1"/>
    </font>
    <font>
      <sz val="24"/>
      <color rgb="FF000000"/>
      <name val="Times New Roman"/>
      <family val="1"/>
    </font>
    <font>
      <sz val="2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000000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</cellStyleXfs>
  <cellXfs count="265">
    <xf numFmtId="0" fontId="0" fillId="0" borderId="0" xfId="0"/>
    <xf numFmtId="0" fontId="5" fillId="0" borderId="0" xfId="1" applyFont="1"/>
    <xf numFmtId="0" fontId="4" fillId="0" borderId="0" xfId="1" applyFont="1"/>
    <xf numFmtId="0" fontId="8" fillId="0" borderId="0" xfId="1" applyFont="1"/>
    <xf numFmtId="0" fontId="7" fillId="0" borderId="19" xfId="1" applyFont="1" applyBorder="1" applyAlignment="1">
      <alignment horizontal="left" vertical="center" wrapText="1"/>
    </xf>
    <xf numFmtId="0" fontId="7" fillId="0" borderId="8" xfId="1" applyFont="1" applyBorder="1" applyAlignment="1">
      <alignment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0" fillId="0" borderId="8" xfId="1" applyFont="1" applyBorder="1" applyAlignment="1">
      <alignment vertical="center" wrapText="1"/>
    </xf>
    <xf numFmtId="0" fontId="10" fillId="0" borderId="8" xfId="1" applyFont="1" applyBorder="1" applyAlignment="1">
      <alignment horizontal="center" vertical="center" wrapText="1"/>
    </xf>
    <xf numFmtId="164" fontId="10" fillId="0" borderId="8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0" fontId="10" fillId="2" borderId="8" xfId="1" applyFont="1" applyFill="1" applyBorder="1" applyAlignment="1">
      <alignment vertical="center" wrapText="1"/>
    </xf>
    <xf numFmtId="0" fontId="10" fillId="2" borderId="8" xfId="1" applyFont="1" applyFill="1" applyBorder="1" applyAlignment="1">
      <alignment horizontal="center" vertical="center" wrapText="1"/>
    </xf>
    <xf numFmtId="164" fontId="10" fillId="2" borderId="8" xfId="1" applyNumberFormat="1" applyFont="1" applyFill="1" applyBorder="1" applyAlignment="1">
      <alignment horizontal="center" vertical="center" wrapText="1"/>
    </xf>
    <xf numFmtId="1" fontId="10" fillId="2" borderId="8" xfId="1" applyNumberFormat="1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10" fillId="2" borderId="8" xfId="1" applyFont="1" applyFill="1" applyBorder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0" fillId="2" borderId="20" xfId="1" applyFont="1" applyFill="1" applyBorder="1" applyAlignment="1">
      <alignment vertical="center" wrapText="1"/>
    </xf>
    <xf numFmtId="164" fontId="7" fillId="0" borderId="8" xfId="1" applyNumberFormat="1" applyFont="1" applyBorder="1" applyAlignment="1">
      <alignment horizontal="center" vertical="center" wrapText="1"/>
    </xf>
    <xf numFmtId="164" fontId="7" fillId="2" borderId="8" xfId="1" applyNumberFormat="1" applyFont="1" applyFill="1" applyBorder="1" applyAlignment="1">
      <alignment horizontal="center" vertical="center" wrapText="1"/>
    </xf>
    <xf numFmtId="1" fontId="7" fillId="2" borderId="20" xfId="1" applyNumberFormat="1" applyFont="1" applyFill="1" applyBorder="1" applyAlignment="1">
      <alignment horizontal="center" vertical="center" wrapText="1"/>
    </xf>
    <xf numFmtId="0" fontId="10" fillId="0" borderId="23" xfId="1" applyFont="1" applyBorder="1" applyAlignment="1">
      <alignment horizontal="left" vertical="center" wrapText="1"/>
    </xf>
    <xf numFmtId="164" fontId="10" fillId="0" borderId="1" xfId="1" applyNumberFormat="1" applyFont="1" applyBorder="1" applyAlignment="1">
      <alignment vertical="center" wrapText="1"/>
    </xf>
    <xf numFmtId="0" fontId="10" fillId="0" borderId="1" xfId="1" applyFont="1" applyBorder="1" applyAlignment="1">
      <alignment horizontal="left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0" fontId="10" fillId="0" borderId="24" xfId="1" applyFont="1" applyBorder="1" applyAlignment="1">
      <alignment vertical="center" wrapText="1"/>
    </xf>
    <xf numFmtId="0" fontId="7" fillId="3" borderId="25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10" fillId="0" borderId="17" xfId="1" applyFont="1" applyBorder="1" applyAlignment="1">
      <alignment horizontal="left" vertical="center" wrapText="1"/>
    </xf>
    <xf numFmtId="0" fontId="10" fillId="0" borderId="4" xfId="1" applyFont="1" applyBorder="1" applyAlignment="1">
      <alignment vertical="center" wrapText="1"/>
    </xf>
    <xf numFmtId="164" fontId="10" fillId="0" borderId="4" xfId="1" applyNumberFormat="1" applyFont="1" applyBorder="1" applyAlignment="1">
      <alignment vertical="center" wrapText="1"/>
    </xf>
    <xf numFmtId="0" fontId="7" fillId="2" borderId="26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10" fillId="2" borderId="7" xfId="1" applyFont="1" applyFill="1" applyBorder="1" applyAlignment="1">
      <alignment horizontal="left" vertical="center" wrapText="1"/>
    </xf>
    <xf numFmtId="0" fontId="10" fillId="2" borderId="19" xfId="1" applyFont="1" applyFill="1" applyBorder="1" applyAlignment="1">
      <alignment horizontal="left" vertical="center" wrapText="1"/>
    </xf>
    <xf numFmtId="1" fontId="7" fillId="2" borderId="8" xfId="1" applyNumberFormat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vertical="center" wrapText="1"/>
    </xf>
    <xf numFmtId="164" fontId="10" fillId="0" borderId="0" xfId="1" applyNumberFormat="1" applyFont="1" applyAlignment="1">
      <alignment horizontal="center" vertical="center" wrapText="1"/>
    </xf>
    <xf numFmtId="0" fontId="10" fillId="0" borderId="16" xfId="1" applyFont="1" applyBorder="1" applyAlignment="1">
      <alignment vertical="center" wrapText="1"/>
    </xf>
    <xf numFmtId="0" fontId="7" fillId="0" borderId="8" xfId="1" applyFont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center" vertical="center" wrapText="1"/>
    </xf>
    <xf numFmtId="164" fontId="9" fillId="2" borderId="8" xfId="1" applyNumberFormat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vertical="center" wrapText="1"/>
    </xf>
    <xf numFmtId="164" fontId="10" fillId="2" borderId="9" xfId="1" applyNumberFormat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left" vertical="center" wrapText="1"/>
    </xf>
    <xf numFmtId="0" fontId="8" fillId="2" borderId="8" xfId="1" applyFont="1" applyFill="1" applyBorder="1"/>
    <xf numFmtId="0" fontId="10" fillId="2" borderId="8" xfId="1" applyFont="1" applyFill="1" applyBorder="1" applyAlignment="1">
      <alignment vertical="center"/>
    </xf>
    <xf numFmtId="0" fontId="10" fillId="2" borderId="20" xfId="1" applyFont="1" applyFill="1" applyBorder="1" applyAlignment="1">
      <alignment horizontal="center" vertical="center" wrapText="1"/>
    </xf>
    <xf numFmtId="164" fontId="7" fillId="2" borderId="20" xfId="1" applyNumberFormat="1" applyFont="1" applyFill="1" applyBorder="1" applyAlignment="1">
      <alignment horizontal="center" vertical="center" wrapText="1"/>
    </xf>
    <xf numFmtId="0" fontId="10" fillId="0" borderId="15" xfId="1" applyFont="1" applyBorder="1" applyAlignment="1">
      <alignment vertical="center" wrapText="1"/>
    </xf>
    <xf numFmtId="164" fontId="7" fillId="0" borderId="0" xfId="1" applyNumberFormat="1" applyFont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4" fontId="7" fillId="0" borderId="16" xfId="1" applyNumberFormat="1" applyFont="1" applyBorder="1" applyAlignment="1">
      <alignment horizontal="center" vertical="center" wrapText="1"/>
    </xf>
    <xf numFmtId="165" fontId="10" fillId="0" borderId="8" xfId="1" applyNumberFormat="1" applyFont="1" applyBorder="1" applyAlignment="1">
      <alignment horizontal="center" vertical="center" wrapText="1"/>
    </xf>
    <xf numFmtId="164" fontId="10" fillId="0" borderId="0" xfId="1" applyNumberFormat="1" applyFont="1" applyAlignment="1">
      <alignment vertical="center" wrapText="1"/>
    </xf>
    <xf numFmtId="0" fontId="7" fillId="2" borderId="0" xfId="0" applyFont="1" applyFill="1" applyAlignment="1">
      <alignment horizontal="center"/>
    </xf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165" fontId="10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1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vertical="center"/>
    </xf>
    <xf numFmtId="0" fontId="8" fillId="2" borderId="8" xfId="1" applyFont="1" applyFill="1" applyBorder="1" applyAlignment="1">
      <alignment horizontal="left"/>
    </xf>
    <xf numFmtId="0" fontId="8" fillId="2" borderId="8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vertical="center" wrapText="1"/>
    </xf>
    <xf numFmtId="164" fontId="8" fillId="2" borderId="8" xfId="1" applyNumberFormat="1" applyFont="1" applyFill="1" applyBorder="1" applyAlignment="1">
      <alignment horizontal="center" vertical="center" wrapText="1"/>
    </xf>
    <xf numFmtId="1" fontId="8" fillId="2" borderId="8" xfId="0" applyNumberFormat="1" applyFont="1" applyFill="1" applyBorder="1" applyAlignment="1">
      <alignment horizontal="center" vertical="center"/>
    </xf>
    <xf numFmtId="165" fontId="8" fillId="2" borderId="8" xfId="0" applyNumberFormat="1" applyFont="1" applyFill="1" applyBorder="1" applyAlignment="1">
      <alignment horizontal="center" vertical="center"/>
    </xf>
    <xf numFmtId="1" fontId="8" fillId="2" borderId="8" xfId="1" applyNumberFormat="1" applyFont="1" applyFill="1" applyBorder="1" applyAlignment="1">
      <alignment horizontal="center" vertical="center"/>
    </xf>
    <xf numFmtId="165" fontId="8" fillId="2" borderId="8" xfId="1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left" vertical="center" wrapText="1"/>
    </xf>
    <xf numFmtId="164" fontId="8" fillId="2" borderId="0" xfId="1" applyNumberFormat="1" applyFont="1" applyFill="1" applyAlignment="1">
      <alignment horizontal="center" vertical="center" wrapText="1"/>
    </xf>
    <xf numFmtId="1" fontId="10" fillId="2" borderId="0" xfId="1" applyNumberFormat="1" applyFont="1" applyFill="1" applyAlignment="1">
      <alignment horizontal="center" vertical="center" wrapText="1"/>
    </xf>
    <xf numFmtId="0" fontId="15" fillId="0" borderId="8" xfId="0" applyFont="1" applyBorder="1"/>
    <xf numFmtId="0" fontId="8" fillId="2" borderId="20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wrapText="1"/>
    </xf>
    <xf numFmtId="0" fontId="19" fillId="2" borderId="8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center" vertical="center" wrapText="1"/>
    </xf>
    <xf numFmtId="1" fontId="19" fillId="2" borderId="8" xfId="0" applyNumberFormat="1" applyFont="1" applyFill="1" applyBorder="1" applyAlignment="1">
      <alignment horizontal="center" vertical="center"/>
    </xf>
    <xf numFmtId="165" fontId="19" fillId="2" borderId="8" xfId="0" applyNumberFormat="1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vertical="center" wrapText="1"/>
    </xf>
    <xf numFmtId="0" fontId="16" fillId="0" borderId="8" xfId="0" applyFont="1" applyBorder="1" applyAlignment="1">
      <alignment vertical="center"/>
    </xf>
    <xf numFmtId="0" fontId="7" fillId="0" borderId="0" xfId="1" applyFont="1" applyAlignment="1">
      <alignment vertical="center" wrapText="1"/>
    </xf>
    <xf numFmtId="1" fontId="10" fillId="0" borderId="10" xfId="1" applyNumberFormat="1" applyFont="1" applyBorder="1" applyAlignment="1">
      <alignment vertical="center" wrapText="1"/>
    </xf>
    <xf numFmtId="1" fontId="10" fillId="0" borderId="8" xfId="1" applyNumberFormat="1" applyFont="1" applyBorder="1" applyAlignment="1">
      <alignment vertical="center" wrapText="1"/>
    </xf>
    <xf numFmtId="1" fontId="10" fillId="0" borderId="7" xfId="1" applyNumberFormat="1" applyFont="1" applyBorder="1" applyAlignment="1">
      <alignment vertical="center" wrapText="1"/>
    </xf>
    <xf numFmtId="0" fontId="10" fillId="0" borderId="7" xfId="1" applyFont="1" applyBorder="1" applyAlignment="1">
      <alignment vertical="center" wrapText="1"/>
    </xf>
    <xf numFmtId="0" fontId="8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0" xfId="1" applyFont="1" applyBorder="1" applyAlignment="1">
      <alignment vertical="center" wrapText="1"/>
    </xf>
    <xf numFmtId="0" fontId="7" fillId="0" borderId="11" xfId="1" applyFont="1" applyBorder="1" applyAlignment="1">
      <alignment vertical="center" wrapText="1"/>
    </xf>
    <xf numFmtId="0" fontId="10" fillId="0" borderId="7" xfId="1" applyFont="1" applyBorder="1" applyAlignment="1">
      <alignment horizontal="center" vertical="center" wrapText="1"/>
    </xf>
    <xf numFmtId="0" fontId="6" fillId="0" borderId="7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7" fillId="0" borderId="9" xfId="1" applyFont="1" applyBorder="1" applyAlignment="1">
      <alignment vertical="center" wrapText="1"/>
    </xf>
    <xf numFmtId="0" fontId="10" fillId="0" borderId="5" xfId="1" applyFont="1" applyBorder="1" applyAlignment="1">
      <alignment vertical="center" wrapText="1"/>
    </xf>
    <xf numFmtId="0" fontId="10" fillId="0" borderId="9" xfId="1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3" xfId="1" applyFont="1" applyBorder="1" applyAlignment="1">
      <alignment vertical="center" wrapText="1"/>
    </xf>
    <xf numFmtId="0" fontId="8" fillId="0" borderId="5" xfId="1" applyFont="1" applyBorder="1" applyAlignment="1">
      <alignment wrapText="1"/>
    </xf>
    <xf numFmtId="0" fontId="8" fillId="0" borderId="8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7" xfId="1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8" xfId="1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19" xfId="1" applyFont="1" applyBorder="1" applyAlignment="1">
      <alignment vertical="center" wrapText="1"/>
    </xf>
    <xf numFmtId="0" fontId="10" fillId="0" borderId="7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1" fontId="10" fillId="0" borderId="5" xfId="1" applyNumberFormat="1" applyFont="1" applyBorder="1" applyAlignment="1">
      <alignment horizontal="center" vertical="center"/>
    </xf>
    <xf numFmtId="1" fontId="10" fillId="0" borderId="5" xfId="1" applyNumberFormat="1" applyFont="1" applyBorder="1" applyAlignment="1">
      <alignment horizontal="center" vertical="center" wrapText="1"/>
    </xf>
    <xf numFmtId="0" fontId="8" fillId="0" borderId="8" xfId="1" applyFont="1" applyBorder="1"/>
    <xf numFmtId="0" fontId="9" fillId="0" borderId="19" xfId="1" applyFont="1" applyBorder="1"/>
    <xf numFmtId="0" fontId="9" fillId="0" borderId="8" xfId="1" applyFont="1" applyBorder="1" applyAlignment="1">
      <alignment vertical="center"/>
    </xf>
    <xf numFmtId="164" fontId="10" fillId="0" borderId="8" xfId="1" applyNumberFormat="1" applyFont="1" applyBorder="1" applyAlignment="1">
      <alignment vertical="center" wrapText="1"/>
    </xf>
    <xf numFmtId="0" fontId="10" fillId="0" borderId="8" xfId="1" applyFont="1" applyBorder="1"/>
    <xf numFmtId="1" fontId="10" fillId="0" borderId="8" xfId="1" applyNumberFormat="1" applyFont="1" applyBorder="1" applyAlignment="1">
      <alignment horizontal="center" vertical="center"/>
    </xf>
    <xf numFmtId="165" fontId="10" fillId="0" borderId="8" xfId="1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64" fontId="10" fillId="0" borderId="5" xfId="1" applyNumberFormat="1" applyFont="1" applyBorder="1" applyAlignment="1">
      <alignment horizontal="center" vertical="center" wrapText="1"/>
    </xf>
    <xf numFmtId="0" fontId="10" fillId="0" borderId="20" xfId="1" applyFont="1" applyBorder="1" applyAlignment="1">
      <alignment vertical="center" wrapText="1"/>
    </xf>
    <xf numFmtId="0" fontId="8" fillId="0" borderId="7" xfId="1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/>
    </xf>
    <xf numFmtId="165" fontId="8" fillId="0" borderId="8" xfId="0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8" xfId="1" applyFont="1" applyBorder="1" applyAlignment="1">
      <alignment horizontal="center" vertical="center"/>
    </xf>
    <xf numFmtId="164" fontId="10" fillId="0" borderId="8" xfId="1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164" fontId="8" fillId="0" borderId="8" xfId="1" applyNumberFormat="1" applyFont="1" applyBorder="1" applyAlignment="1">
      <alignment horizontal="center" vertical="center" wrapText="1"/>
    </xf>
    <xf numFmtId="0" fontId="10" fillId="0" borderId="8" xfId="1" applyFont="1" applyBorder="1" applyAlignment="1">
      <alignment vertical="center"/>
    </xf>
    <xf numFmtId="0" fontId="4" fillId="0" borderId="8" xfId="1" applyFont="1" applyBorder="1"/>
    <xf numFmtId="1" fontId="10" fillId="0" borderId="7" xfId="1" applyNumberFormat="1" applyFont="1" applyBorder="1" applyAlignment="1">
      <alignment horizontal="center" vertical="center" wrapText="1"/>
    </xf>
    <xf numFmtId="1" fontId="10" fillId="0" borderId="6" xfId="1" applyNumberFormat="1" applyFont="1" applyBorder="1" applyAlignment="1">
      <alignment vertical="center" wrapText="1"/>
    </xf>
    <xf numFmtId="1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center" vertical="top" wrapText="1"/>
    </xf>
    <xf numFmtId="165" fontId="10" fillId="0" borderId="8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left" vertical="top"/>
    </xf>
    <xf numFmtId="1" fontId="10" fillId="0" borderId="8" xfId="0" applyNumberFormat="1" applyFont="1" applyBorder="1" applyAlignment="1">
      <alignment horizontal="center" vertical="top"/>
    </xf>
    <xf numFmtId="0" fontId="4" fillId="0" borderId="15" xfId="1" applyFont="1" applyBorder="1"/>
    <xf numFmtId="1" fontId="10" fillId="0" borderId="20" xfId="1" applyNumberFormat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8" fillId="0" borderId="20" xfId="1" applyFont="1" applyBorder="1"/>
    <xf numFmtId="0" fontId="8" fillId="0" borderId="20" xfId="0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/>
    </xf>
    <xf numFmtId="1" fontId="10" fillId="0" borderId="20" xfId="1" applyNumberFormat="1" applyFont="1" applyBorder="1" applyAlignment="1">
      <alignment horizontal="center" vertical="center"/>
    </xf>
    <xf numFmtId="0" fontId="4" fillId="0" borderId="20" xfId="1" applyFont="1" applyBorder="1"/>
    <xf numFmtId="0" fontId="5" fillId="2" borderId="20" xfId="1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8" fillId="0" borderId="8" xfId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" fontId="8" fillId="0" borderId="20" xfId="1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8" fillId="0" borderId="8" xfId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5" fillId="0" borderId="8" xfId="1" applyFont="1" applyBorder="1"/>
    <xf numFmtId="0" fontId="5" fillId="0" borderId="20" xfId="1" applyFont="1" applyBorder="1" applyAlignment="1">
      <alignment horizontal="center" vertical="center" wrapText="1"/>
    </xf>
    <xf numFmtId="165" fontId="7" fillId="2" borderId="8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65" fontId="13" fillId="0" borderId="2" xfId="1" applyNumberFormat="1" applyFont="1" applyBorder="1" applyAlignment="1">
      <alignment horizontal="left" vertical="center" wrapText="1"/>
    </xf>
    <xf numFmtId="165" fontId="13" fillId="0" borderId="0" xfId="1" applyNumberFormat="1" applyFont="1" applyAlignment="1">
      <alignment horizontal="left" vertical="center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165" fontId="7" fillId="0" borderId="5" xfId="1" applyNumberFormat="1" applyFont="1" applyBorder="1" applyAlignment="1">
      <alignment horizontal="center" vertical="center" wrapText="1"/>
    </xf>
    <xf numFmtId="165" fontId="7" fillId="0" borderId="6" xfId="1" applyNumberFormat="1" applyFont="1" applyBorder="1" applyAlignment="1">
      <alignment horizontal="center" vertical="center" wrapText="1"/>
    </xf>
    <xf numFmtId="165" fontId="7" fillId="0" borderId="7" xfId="1" applyNumberFormat="1" applyFont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165" fontId="7" fillId="2" borderId="7" xfId="1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left" vertical="top" wrapText="1"/>
    </xf>
    <xf numFmtId="0" fontId="10" fillId="2" borderId="11" xfId="1" applyFont="1" applyFill="1" applyBorder="1" applyAlignment="1">
      <alignment horizontal="left" vertical="top" wrapText="1"/>
    </xf>
    <xf numFmtId="0" fontId="10" fillId="2" borderId="9" xfId="1" applyFont="1" applyFill="1" applyBorder="1" applyAlignment="1">
      <alignment horizontal="left" vertical="top" wrapText="1"/>
    </xf>
  </cellXfs>
  <cellStyles count="6">
    <cellStyle name="Comma 2" xfId="3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2 2 2" xfId="5" xr:uid="{00000000-0005-0000-0000-000004000000}"/>
    <cellStyle name="Normal 2 3" xfId="2" xr:uid="{00000000-0005-0000-0000-000005000000}"/>
  </cellStyles>
  <dxfs count="0"/>
  <tableStyles count="0" defaultTableStyle="TableStyleMedium2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7"/>
  <sheetViews>
    <sheetView tabSelected="1" topLeftCell="B1" zoomScale="40" zoomScaleNormal="40" zoomScaleSheetLayoutView="40" workbookViewId="0">
      <selection activeCell="R103" sqref="R103"/>
    </sheetView>
  </sheetViews>
  <sheetFormatPr defaultColWidth="8.81640625" defaultRowHeight="15.5" x14ac:dyDescent="0.35"/>
  <cols>
    <col min="1" max="1" width="24.1796875" style="2" bestFit="1" customWidth="1"/>
    <col min="2" max="2" width="81.81640625" style="2" customWidth="1"/>
    <col min="3" max="3" width="9" style="2" bestFit="1" customWidth="1"/>
    <col min="4" max="5" width="6.81640625" style="2" bestFit="1" customWidth="1"/>
    <col min="6" max="6" width="15.1796875" style="2" customWidth="1"/>
    <col min="7" max="7" width="15.7265625" style="2" customWidth="1"/>
    <col min="8" max="8" width="51" style="2" customWidth="1"/>
    <col min="9" max="9" width="22.26953125" style="2" customWidth="1"/>
    <col min="10" max="10" width="23.26953125" style="2" bestFit="1" customWidth="1"/>
    <col min="11" max="11" width="107.81640625" style="2" customWidth="1"/>
    <col min="12" max="12" width="13.81640625" style="2" customWidth="1"/>
    <col min="13" max="13" width="9.1796875" style="2" customWidth="1"/>
    <col min="14" max="14" width="7.7265625" style="2" customWidth="1"/>
    <col min="15" max="15" width="11.54296875" style="2" customWidth="1"/>
    <col min="16" max="16" width="13.7265625" style="2" customWidth="1"/>
    <col min="17" max="17" width="51.54296875" style="2" customWidth="1"/>
    <col min="18" max="18" width="8.81640625" style="2" customWidth="1"/>
    <col min="19" max="16384" width="8.81640625" style="2"/>
  </cols>
  <sheetData>
    <row r="1" spans="1:18" ht="27.5" x14ac:dyDescent="0.35">
      <c r="A1" s="240" t="s">
        <v>196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1"/>
    </row>
    <row r="2" spans="1:18" ht="27.5" x14ac:dyDescent="0.35">
      <c r="A2" s="257" t="s">
        <v>0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8"/>
      <c r="R2" s="200"/>
    </row>
    <row r="3" spans="1:18" ht="27.5" x14ac:dyDescent="0.35">
      <c r="A3" s="257" t="s">
        <v>1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9"/>
    </row>
    <row r="4" spans="1:18" ht="27.5" x14ac:dyDescent="0.35">
      <c r="A4" s="257" t="s">
        <v>2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</row>
    <row r="5" spans="1:18" ht="27.5" x14ac:dyDescent="0.35">
      <c r="A5" s="257" t="s">
        <v>3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9"/>
    </row>
    <row r="6" spans="1:18" ht="27.5" x14ac:dyDescent="0.35">
      <c r="A6" s="254" t="s">
        <v>4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</row>
    <row r="7" spans="1:18" ht="27.5" x14ac:dyDescent="0.35">
      <c r="A7" s="232" t="s">
        <v>5</v>
      </c>
      <c r="B7" s="233"/>
      <c r="C7" s="233"/>
      <c r="D7" s="233"/>
      <c r="E7" s="233"/>
      <c r="F7" s="233"/>
      <c r="G7" s="233"/>
      <c r="H7" s="244"/>
      <c r="I7" s="120"/>
      <c r="J7" s="255" t="s">
        <v>6</v>
      </c>
      <c r="K7" s="255"/>
      <c r="L7" s="255"/>
      <c r="M7" s="255"/>
      <c r="N7" s="255"/>
      <c r="O7" s="255"/>
      <c r="P7" s="255"/>
      <c r="Q7" s="256"/>
    </row>
    <row r="8" spans="1:18" ht="27.5" x14ac:dyDescent="0.35">
      <c r="A8" s="4" t="s">
        <v>7</v>
      </c>
      <c r="B8" s="5" t="s">
        <v>8</v>
      </c>
      <c r="C8" s="108" t="s">
        <v>9</v>
      </c>
      <c r="D8" s="108" t="s">
        <v>10</v>
      </c>
      <c r="E8" s="108" t="s">
        <v>11</v>
      </c>
      <c r="F8" s="108" t="s">
        <v>12</v>
      </c>
      <c r="G8" s="108" t="s">
        <v>13</v>
      </c>
      <c r="H8" s="108" t="s">
        <v>14</v>
      </c>
      <c r="I8" s="120"/>
      <c r="J8" s="6" t="s">
        <v>7</v>
      </c>
      <c r="K8" s="7" t="s">
        <v>8</v>
      </c>
      <c r="L8" s="106" t="s">
        <v>9</v>
      </c>
      <c r="M8" s="106" t="s">
        <v>10</v>
      </c>
      <c r="N8" s="106" t="s">
        <v>11</v>
      </c>
      <c r="O8" s="106" t="s">
        <v>12</v>
      </c>
      <c r="P8" s="106" t="s">
        <v>13</v>
      </c>
      <c r="Q8" s="107" t="s">
        <v>14</v>
      </c>
    </row>
    <row r="9" spans="1:18" ht="28" x14ac:dyDescent="0.35">
      <c r="A9" s="8" t="s">
        <v>147</v>
      </c>
      <c r="B9" s="9" t="s">
        <v>15</v>
      </c>
      <c r="C9" s="10">
        <v>3</v>
      </c>
      <c r="D9" s="10">
        <v>2</v>
      </c>
      <c r="E9" s="10">
        <v>0</v>
      </c>
      <c r="F9" s="11">
        <f t="shared" ref="F9:F14" si="0">C9+D9/2+E9/2</f>
        <v>4</v>
      </c>
      <c r="G9" s="12">
        <v>6</v>
      </c>
      <c r="H9" s="12" t="s">
        <v>16</v>
      </c>
      <c r="I9" s="120"/>
      <c r="J9" s="13" t="s">
        <v>148</v>
      </c>
      <c r="K9" s="14" t="s">
        <v>18</v>
      </c>
      <c r="L9" s="15">
        <v>3</v>
      </c>
      <c r="M9" s="15">
        <v>2</v>
      </c>
      <c r="N9" s="15"/>
      <c r="O9" s="16">
        <f>L9+M9/2+N9/2</f>
        <v>4</v>
      </c>
      <c r="P9" s="17">
        <v>6</v>
      </c>
      <c r="Q9" s="18" t="s">
        <v>16</v>
      </c>
    </row>
    <row r="10" spans="1:18" ht="28" x14ac:dyDescent="0.35">
      <c r="A10" s="8" t="s">
        <v>198</v>
      </c>
      <c r="B10" s="9" t="s">
        <v>19</v>
      </c>
      <c r="C10" s="10">
        <v>3</v>
      </c>
      <c r="D10" s="10">
        <v>0</v>
      </c>
      <c r="E10" s="10">
        <v>2</v>
      </c>
      <c r="F10" s="11">
        <f t="shared" si="0"/>
        <v>4</v>
      </c>
      <c r="G10" s="12">
        <v>4</v>
      </c>
      <c r="H10" s="12" t="s">
        <v>16</v>
      </c>
      <c r="I10" s="121"/>
      <c r="J10" s="13" t="s">
        <v>204</v>
      </c>
      <c r="K10" s="14" t="s">
        <v>20</v>
      </c>
      <c r="L10" s="15">
        <v>3</v>
      </c>
      <c r="M10" s="15">
        <v>0</v>
      </c>
      <c r="N10" s="15">
        <v>2</v>
      </c>
      <c r="O10" s="16">
        <f>L10+M10/2+N10/2</f>
        <v>4</v>
      </c>
      <c r="P10" s="17">
        <v>4</v>
      </c>
      <c r="Q10" s="201" t="s">
        <v>16</v>
      </c>
    </row>
    <row r="11" spans="1:18" ht="81" customHeight="1" x14ac:dyDescent="0.35">
      <c r="A11" s="152" t="s">
        <v>199</v>
      </c>
      <c r="B11" s="9" t="s">
        <v>21</v>
      </c>
      <c r="C11" s="10">
        <v>3</v>
      </c>
      <c r="D11" s="10">
        <v>0</v>
      </c>
      <c r="E11" s="10">
        <v>2</v>
      </c>
      <c r="F11" s="11">
        <f t="shared" si="0"/>
        <v>4</v>
      </c>
      <c r="G11" s="10">
        <v>4</v>
      </c>
      <c r="H11" s="153" t="s">
        <v>16</v>
      </c>
      <c r="I11" s="122"/>
      <c r="J11" s="21" t="s">
        <v>205</v>
      </c>
      <c r="K11" s="9" t="s">
        <v>27</v>
      </c>
      <c r="L11" s="10">
        <v>1</v>
      </c>
      <c r="M11" s="10">
        <v>0</v>
      </c>
      <c r="N11" s="10">
        <v>1</v>
      </c>
      <c r="O11" s="11">
        <f>L11+M11/2+N11/2</f>
        <v>1.5</v>
      </c>
      <c r="P11" s="12">
        <v>2</v>
      </c>
      <c r="Q11" s="158" t="s">
        <v>16</v>
      </c>
      <c r="R11" s="200"/>
    </row>
    <row r="12" spans="1:18" ht="28" x14ac:dyDescent="0.35">
      <c r="A12" s="154" t="s">
        <v>234</v>
      </c>
      <c r="B12" s="9" t="s">
        <v>23</v>
      </c>
      <c r="C12" s="10">
        <v>2</v>
      </c>
      <c r="D12" s="10">
        <v>0</v>
      </c>
      <c r="E12" s="10">
        <v>0</v>
      </c>
      <c r="F12" s="11">
        <f t="shared" si="0"/>
        <v>2</v>
      </c>
      <c r="G12" s="12">
        <v>4</v>
      </c>
      <c r="H12" s="10" t="s">
        <v>16</v>
      </c>
      <c r="I12" s="123"/>
      <c r="J12" s="155" t="s">
        <v>126</v>
      </c>
      <c r="K12" s="9" t="s">
        <v>105</v>
      </c>
      <c r="L12" s="10">
        <v>3</v>
      </c>
      <c r="M12" s="10">
        <v>0</v>
      </c>
      <c r="N12" s="10">
        <v>0</v>
      </c>
      <c r="O12" s="11">
        <v>3</v>
      </c>
      <c r="P12" s="11">
        <v>3</v>
      </c>
      <c r="Q12" s="153" t="s">
        <v>16</v>
      </c>
      <c r="R12" s="200"/>
    </row>
    <row r="13" spans="1:18" ht="28" x14ac:dyDescent="0.35">
      <c r="A13" s="154" t="s">
        <v>235</v>
      </c>
      <c r="B13" s="9" t="s">
        <v>25</v>
      </c>
      <c r="C13" s="10">
        <v>2</v>
      </c>
      <c r="D13" s="10">
        <v>0</v>
      </c>
      <c r="E13" s="10">
        <v>0</v>
      </c>
      <c r="F13" s="11">
        <f t="shared" si="0"/>
        <v>2</v>
      </c>
      <c r="G13" s="12">
        <v>4</v>
      </c>
      <c r="H13" s="10" t="s">
        <v>16</v>
      </c>
      <c r="I13" s="123"/>
      <c r="J13" s="156"/>
      <c r="K13" s="9" t="s">
        <v>186</v>
      </c>
      <c r="L13" s="10">
        <v>2</v>
      </c>
      <c r="M13" s="10">
        <v>1</v>
      </c>
      <c r="N13" s="10"/>
      <c r="O13" s="11">
        <f>L13+M13/2+N13/2</f>
        <v>2.5</v>
      </c>
      <c r="P13" s="12">
        <v>4</v>
      </c>
      <c r="Q13" s="157" t="s">
        <v>16</v>
      </c>
      <c r="R13" s="200"/>
    </row>
    <row r="14" spans="1:18" ht="28" x14ac:dyDescent="0.35">
      <c r="A14" s="21" t="s">
        <v>236</v>
      </c>
      <c r="B14" s="9" t="s">
        <v>24</v>
      </c>
      <c r="C14" s="10">
        <v>1</v>
      </c>
      <c r="D14" s="10"/>
      <c r="E14" s="10">
        <v>2</v>
      </c>
      <c r="F14" s="11">
        <f t="shared" si="0"/>
        <v>2</v>
      </c>
      <c r="G14" s="12">
        <v>4</v>
      </c>
      <c r="H14" s="10" t="s">
        <v>16</v>
      </c>
      <c r="I14" s="48"/>
      <c r="J14" s="9" t="s">
        <v>237</v>
      </c>
      <c r="K14" s="9" t="s">
        <v>26</v>
      </c>
      <c r="L14" s="10">
        <v>1</v>
      </c>
      <c r="M14" s="10"/>
      <c r="N14" s="10">
        <v>3</v>
      </c>
      <c r="O14" s="10">
        <f>L14+M14/2+N14/2</f>
        <v>2.5</v>
      </c>
      <c r="P14" s="10">
        <v>5</v>
      </c>
      <c r="Q14" s="201" t="s">
        <v>16</v>
      </c>
    </row>
    <row r="15" spans="1:18" ht="56" x14ac:dyDescent="0.35">
      <c r="A15" s="8" t="s">
        <v>200</v>
      </c>
      <c r="B15" s="9" t="s">
        <v>34</v>
      </c>
      <c r="C15" s="10">
        <v>2</v>
      </c>
      <c r="D15" s="10">
        <v>0</v>
      </c>
      <c r="E15" s="10">
        <v>0</v>
      </c>
      <c r="F15" s="10">
        <v>0</v>
      </c>
      <c r="G15" s="10">
        <v>2</v>
      </c>
      <c r="H15" s="10" t="s">
        <v>16</v>
      </c>
      <c r="I15" s="190"/>
      <c r="J15" s="21" t="s">
        <v>238</v>
      </c>
      <c r="K15" s="9" t="s">
        <v>22</v>
      </c>
      <c r="L15" s="10">
        <v>2</v>
      </c>
      <c r="M15" s="10">
        <v>0</v>
      </c>
      <c r="N15" s="10"/>
      <c r="O15" s="10">
        <v>2</v>
      </c>
      <c r="P15" s="10">
        <v>4</v>
      </c>
      <c r="Q15" s="202" t="s">
        <v>279</v>
      </c>
    </row>
    <row r="16" spans="1:18" ht="28" x14ac:dyDescent="0.35">
      <c r="A16" s="8" t="s">
        <v>201</v>
      </c>
      <c r="B16" s="9" t="s">
        <v>35</v>
      </c>
      <c r="C16" s="10">
        <v>2</v>
      </c>
      <c r="D16" s="10">
        <v>0</v>
      </c>
      <c r="E16" s="10">
        <v>0</v>
      </c>
      <c r="F16" s="10">
        <v>0</v>
      </c>
      <c r="G16" s="10">
        <v>2</v>
      </c>
      <c r="H16" s="10" t="s">
        <v>16</v>
      </c>
      <c r="I16" s="124"/>
      <c r="J16" s="8" t="s">
        <v>206</v>
      </c>
      <c r="K16" s="9" t="s">
        <v>50</v>
      </c>
      <c r="L16" s="10">
        <v>2</v>
      </c>
      <c r="M16" s="10">
        <v>0</v>
      </c>
      <c r="N16" s="10"/>
      <c r="O16" s="11">
        <v>0</v>
      </c>
      <c r="P16" s="12">
        <v>2</v>
      </c>
      <c r="Q16" s="201" t="s">
        <v>16</v>
      </c>
    </row>
    <row r="17" spans="1:17" ht="28" x14ac:dyDescent="0.35">
      <c r="A17" s="154" t="s">
        <v>202</v>
      </c>
      <c r="B17" s="9" t="s">
        <v>124</v>
      </c>
      <c r="C17" s="10">
        <v>2</v>
      </c>
      <c r="D17" s="10">
        <v>0</v>
      </c>
      <c r="E17" s="10">
        <v>0</v>
      </c>
      <c r="F17" s="10">
        <v>0</v>
      </c>
      <c r="G17" s="10">
        <v>2</v>
      </c>
      <c r="H17" s="10" t="s">
        <v>16</v>
      </c>
      <c r="I17" s="125"/>
      <c r="J17" s="124" t="s">
        <v>207</v>
      </c>
      <c r="K17" s="9" t="s">
        <v>125</v>
      </c>
      <c r="L17" s="10">
        <v>2</v>
      </c>
      <c r="M17" s="10">
        <v>0</v>
      </c>
      <c r="N17" s="10">
        <v>0</v>
      </c>
      <c r="O17" s="10">
        <v>0</v>
      </c>
      <c r="P17" s="10">
        <v>2</v>
      </c>
      <c r="Q17" s="201" t="s">
        <v>137</v>
      </c>
    </row>
    <row r="18" spans="1:17" ht="28" x14ac:dyDescent="0.6">
      <c r="A18" s="155" t="s">
        <v>203</v>
      </c>
      <c r="B18" s="9" t="s">
        <v>175</v>
      </c>
      <c r="C18" s="10">
        <v>2</v>
      </c>
      <c r="D18" s="10">
        <v>0</v>
      </c>
      <c r="E18" s="10">
        <v>0</v>
      </c>
      <c r="F18" s="11">
        <v>0</v>
      </c>
      <c r="G18" s="12">
        <v>2</v>
      </c>
      <c r="H18" s="12" t="s">
        <v>16</v>
      </c>
      <c r="I18" s="191"/>
      <c r="J18" s="159"/>
      <c r="K18" s="159"/>
      <c r="L18" s="159"/>
      <c r="M18" s="159"/>
      <c r="N18" s="159"/>
      <c r="O18" s="159"/>
      <c r="P18" s="159"/>
      <c r="Q18" s="203"/>
    </row>
    <row r="19" spans="1:17" ht="28" x14ac:dyDescent="0.6">
      <c r="A19" s="160" t="s">
        <v>37</v>
      </c>
      <c r="B19" s="161" t="s">
        <v>153</v>
      </c>
      <c r="C19" s="9"/>
      <c r="D19" s="9"/>
      <c r="E19" s="9"/>
      <c r="F19" s="162"/>
      <c r="G19" s="162"/>
      <c r="H19" s="12"/>
      <c r="I19" s="120"/>
      <c r="J19" s="159"/>
      <c r="K19" s="159"/>
      <c r="L19" s="159"/>
      <c r="M19" s="159"/>
      <c r="N19" s="159"/>
      <c r="O19" s="159"/>
      <c r="P19" s="159"/>
      <c r="Q19" s="203"/>
    </row>
    <row r="20" spans="1:17" ht="28" x14ac:dyDescent="0.6">
      <c r="A20" s="21" t="s">
        <v>38</v>
      </c>
      <c r="B20" s="161" t="s">
        <v>154</v>
      </c>
      <c r="C20" s="159"/>
      <c r="D20" s="159"/>
      <c r="E20" s="159"/>
      <c r="F20" s="159"/>
      <c r="G20" s="159"/>
      <c r="H20" s="159"/>
      <c r="I20" s="126"/>
      <c r="J20" s="163"/>
      <c r="K20" s="9"/>
      <c r="L20" s="141"/>
      <c r="M20" s="164"/>
      <c r="N20" s="164"/>
      <c r="O20" s="165"/>
      <c r="P20" s="164"/>
      <c r="Q20" s="204"/>
    </row>
    <row r="21" spans="1:17" ht="28" x14ac:dyDescent="0.6">
      <c r="A21" s="154"/>
      <c r="B21" s="9"/>
      <c r="C21" s="10">
        <v>18</v>
      </c>
      <c r="D21" s="10">
        <f>SUM(D9:D17)</f>
        <v>2</v>
      </c>
      <c r="E21" s="10">
        <v>6</v>
      </c>
      <c r="F21" s="11">
        <v>18</v>
      </c>
      <c r="G21" s="167">
        <v>30</v>
      </c>
      <c r="H21" s="159"/>
      <c r="I21" s="3"/>
      <c r="J21" s="9"/>
      <c r="K21" s="9"/>
      <c r="L21" s="12">
        <v>17</v>
      </c>
      <c r="M21" s="12">
        <f>SUM(M9:M15)</f>
        <v>3</v>
      </c>
      <c r="N21" s="12">
        <f>SUM(N9:N15)</f>
        <v>6</v>
      </c>
      <c r="O21" s="11">
        <v>19.5</v>
      </c>
      <c r="P21" s="11">
        <v>30</v>
      </c>
      <c r="Q21" s="168"/>
    </row>
    <row r="22" spans="1:17" ht="28" x14ac:dyDescent="0.6">
      <c r="A22" s="232" t="s">
        <v>39</v>
      </c>
      <c r="B22" s="244"/>
      <c r="C22" s="245">
        <v>26</v>
      </c>
      <c r="D22" s="246"/>
      <c r="E22" s="247"/>
      <c r="F22" s="26">
        <f>F21</f>
        <v>18</v>
      </c>
      <c r="G22" s="26">
        <v>30</v>
      </c>
      <c r="H22" s="12"/>
      <c r="I22" s="3"/>
      <c r="J22" s="248" t="s">
        <v>39</v>
      </c>
      <c r="K22" s="248"/>
      <c r="L22" s="249">
        <f>L21+M21+N21</f>
        <v>26</v>
      </c>
      <c r="M22" s="250"/>
      <c r="N22" s="251"/>
      <c r="O22" s="27">
        <v>19.5</v>
      </c>
      <c r="P22" s="27">
        <f>P21</f>
        <v>30</v>
      </c>
      <c r="Q22" s="28"/>
    </row>
    <row r="23" spans="1:17" ht="28" x14ac:dyDescent="0.35">
      <c r="A23" s="29"/>
      <c r="B23" s="24"/>
      <c r="C23" s="24"/>
      <c r="D23" s="24"/>
      <c r="E23" s="24"/>
      <c r="F23" s="30"/>
      <c r="G23" s="30"/>
      <c r="H23" s="30"/>
      <c r="I23" s="24"/>
      <c r="J23" s="31"/>
      <c r="K23" s="24"/>
      <c r="L23" s="24"/>
      <c r="M23" s="24"/>
      <c r="N23" s="24"/>
      <c r="O23" s="32"/>
      <c r="P23" s="32"/>
      <c r="Q23" s="33"/>
    </row>
    <row r="24" spans="1:17" ht="27.5" x14ac:dyDescent="0.35">
      <c r="A24" s="34"/>
      <c r="B24" s="104" t="s">
        <v>275</v>
      </c>
      <c r="C24" s="104"/>
      <c r="D24" s="104"/>
      <c r="E24" s="104"/>
      <c r="F24" s="104"/>
      <c r="G24" s="104"/>
      <c r="H24" s="231"/>
      <c r="I24" s="231"/>
      <c r="J24" s="231"/>
      <c r="K24" s="35"/>
      <c r="L24" s="231" t="s">
        <v>283</v>
      </c>
      <c r="M24" s="231"/>
      <c r="N24" s="231"/>
      <c r="O24" s="231"/>
      <c r="P24" s="231"/>
      <c r="Q24" s="243"/>
    </row>
    <row r="25" spans="1:17" ht="33" customHeight="1" x14ac:dyDescent="0.35">
      <c r="A25" s="105" t="s">
        <v>106</v>
      </c>
      <c r="B25" s="109"/>
      <c r="C25" s="109"/>
      <c r="D25" s="109"/>
      <c r="E25" s="109"/>
      <c r="F25" s="109"/>
      <c r="G25" s="109"/>
      <c r="H25" s="233" t="s">
        <v>107</v>
      </c>
      <c r="I25" s="233"/>
      <c r="J25" s="233"/>
      <c r="K25" s="109"/>
      <c r="L25" s="109"/>
      <c r="M25" s="109"/>
      <c r="N25" s="109"/>
      <c r="O25" s="109"/>
      <c r="P25" s="109"/>
      <c r="Q25" s="111"/>
    </row>
    <row r="26" spans="1:17" ht="27.5" x14ac:dyDescent="0.35">
      <c r="A26" s="238" t="s">
        <v>40</v>
      </c>
      <c r="B26" s="252"/>
      <c r="C26" s="252"/>
      <c r="D26" s="252"/>
      <c r="E26" s="252"/>
      <c r="F26" s="252"/>
      <c r="G26" s="252"/>
      <c r="H26" s="239"/>
      <c r="I26" s="127"/>
      <c r="J26" s="248" t="s">
        <v>41</v>
      </c>
      <c r="K26" s="248"/>
      <c r="L26" s="248"/>
      <c r="M26" s="248"/>
      <c r="N26" s="248"/>
      <c r="O26" s="248"/>
      <c r="P26" s="248"/>
      <c r="Q26" s="253"/>
    </row>
    <row r="27" spans="1:17" ht="27.5" x14ac:dyDescent="0.35">
      <c r="A27" s="39" t="s">
        <v>7</v>
      </c>
      <c r="B27" s="40" t="s">
        <v>8</v>
      </c>
      <c r="C27" s="110" t="s">
        <v>9</v>
      </c>
      <c r="D27" s="110" t="s">
        <v>10</v>
      </c>
      <c r="E27" s="110" t="s">
        <v>11</v>
      </c>
      <c r="F27" s="110" t="s">
        <v>12</v>
      </c>
      <c r="G27" s="110" t="s">
        <v>13</v>
      </c>
      <c r="H27" s="106" t="s">
        <v>14</v>
      </c>
      <c r="I27" s="128"/>
      <c r="J27" s="41" t="s">
        <v>7</v>
      </c>
      <c r="K27" s="40" t="s">
        <v>8</v>
      </c>
      <c r="L27" s="110" t="s">
        <v>9</v>
      </c>
      <c r="M27" s="110" t="s">
        <v>10</v>
      </c>
      <c r="N27" s="110" t="s">
        <v>11</v>
      </c>
      <c r="O27" s="110" t="s">
        <v>12</v>
      </c>
      <c r="P27" s="110" t="s">
        <v>13</v>
      </c>
      <c r="Q27" s="107" t="s">
        <v>14</v>
      </c>
    </row>
    <row r="28" spans="1:17" ht="28" x14ac:dyDescent="0.35">
      <c r="A28" s="169" t="s">
        <v>208</v>
      </c>
      <c r="B28" s="170" t="s">
        <v>121</v>
      </c>
      <c r="C28" s="151">
        <v>4</v>
      </c>
      <c r="D28" s="151">
        <v>0</v>
      </c>
      <c r="E28" s="151">
        <v>0</v>
      </c>
      <c r="F28" s="151">
        <v>4</v>
      </c>
      <c r="G28" s="151">
        <v>6</v>
      </c>
      <c r="H28" s="151" t="s">
        <v>17</v>
      </c>
      <c r="I28" s="9"/>
      <c r="J28" s="171" t="s">
        <v>211</v>
      </c>
      <c r="K28" s="171" t="s">
        <v>113</v>
      </c>
      <c r="L28" s="151">
        <v>1</v>
      </c>
      <c r="M28" s="151">
        <v>0</v>
      </c>
      <c r="N28" s="151">
        <v>0</v>
      </c>
      <c r="O28" s="151">
        <v>0</v>
      </c>
      <c r="P28" s="151">
        <v>1</v>
      </c>
      <c r="Q28" s="205" t="s">
        <v>16</v>
      </c>
    </row>
    <row r="29" spans="1:17" ht="55.5" customHeight="1" x14ac:dyDescent="0.35">
      <c r="A29" s="8" t="s">
        <v>138</v>
      </c>
      <c r="B29" s="135" t="s">
        <v>28</v>
      </c>
      <c r="C29" s="166">
        <v>0.5</v>
      </c>
      <c r="D29" s="166">
        <v>1</v>
      </c>
      <c r="E29" s="166"/>
      <c r="F29" s="166">
        <v>1</v>
      </c>
      <c r="G29" s="166">
        <v>2</v>
      </c>
      <c r="H29" s="166" t="s">
        <v>16</v>
      </c>
      <c r="I29" s="129"/>
      <c r="J29" s="155" t="s">
        <v>47</v>
      </c>
      <c r="K29" s="9" t="s">
        <v>110</v>
      </c>
      <c r="L29" s="10">
        <v>2</v>
      </c>
      <c r="M29" s="10">
        <v>0</v>
      </c>
      <c r="N29" s="10"/>
      <c r="O29" s="11">
        <f>L29+M29/2+N29/2</f>
        <v>2</v>
      </c>
      <c r="P29" s="153">
        <v>2</v>
      </c>
      <c r="Q29" s="202" t="s">
        <v>16</v>
      </c>
    </row>
    <row r="30" spans="1:17" ht="28" x14ac:dyDescent="0.35">
      <c r="A30" s="8" t="s">
        <v>139</v>
      </c>
      <c r="B30" s="135" t="s">
        <v>30</v>
      </c>
      <c r="C30" s="166">
        <v>0.5</v>
      </c>
      <c r="D30" s="166">
        <v>1</v>
      </c>
      <c r="E30" s="166"/>
      <c r="F30" s="166">
        <v>1</v>
      </c>
      <c r="G30" s="166">
        <v>2</v>
      </c>
      <c r="H30" s="166" t="s">
        <v>16</v>
      </c>
      <c r="I30" s="129"/>
      <c r="J30" s="155" t="s">
        <v>242</v>
      </c>
      <c r="K30" s="9" t="s">
        <v>150</v>
      </c>
      <c r="L30" s="10">
        <v>1</v>
      </c>
      <c r="M30" s="10">
        <v>0</v>
      </c>
      <c r="N30" s="10">
        <v>2</v>
      </c>
      <c r="O30" s="11">
        <f>L30+M30/2+N30/2</f>
        <v>2</v>
      </c>
      <c r="P30" s="158">
        <v>4</v>
      </c>
      <c r="Q30" s="202" t="s">
        <v>240</v>
      </c>
    </row>
    <row r="31" spans="1:17" ht="28" x14ac:dyDescent="0.35">
      <c r="A31" s="8" t="s">
        <v>140</v>
      </c>
      <c r="B31" s="135" t="s">
        <v>32</v>
      </c>
      <c r="C31" s="166">
        <v>0.5</v>
      </c>
      <c r="D31" s="166">
        <v>1</v>
      </c>
      <c r="E31" s="166"/>
      <c r="F31" s="166">
        <v>1</v>
      </c>
      <c r="G31" s="166">
        <v>2</v>
      </c>
      <c r="H31" s="166" t="s">
        <v>16</v>
      </c>
      <c r="I31" s="129"/>
      <c r="J31" s="155"/>
      <c r="K31" s="9" t="s">
        <v>186</v>
      </c>
      <c r="L31" s="10">
        <v>2</v>
      </c>
      <c r="M31" s="10">
        <v>1</v>
      </c>
      <c r="N31" s="10"/>
      <c r="O31" s="11">
        <f>L31+M31/2+N31/2</f>
        <v>2.5</v>
      </c>
      <c r="P31" s="158">
        <v>4</v>
      </c>
      <c r="Q31" s="206" t="s">
        <v>16</v>
      </c>
    </row>
    <row r="32" spans="1:17" ht="28" x14ac:dyDescent="0.35">
      <c r="A32" s="8" t="s">
        <v>141</v>
      </c>
      <c r="B32" s="135" t="s">
        <v>29</v>
      </c>
      <c r="C32" s="166">
        <v>0.5</v>
      </c>
      <c r="D32" s="166">
        <v>1</v>
      </c>
      <c r="E32" s="166"/>
      <c r="F32" s="166">
        <v>1</v>
      </c>
      <c r="G32" s="166">
        <v>2</v>
      </c>
      <c r="H32" s="166" t="s">
        <v>16</v>
      </c>
      <c r="I32" s="129"/>
      <c r="J32" s="155" t="s">
        <v>243</v>
      </c>
      <c r="K32" s="9" t="s">
        <v>151</v>
      </c>
      <c r="L32" s="10">
        <v>1</v>
      </c>
      <c r="M32" s="10"/>
      <c r="N32" s="10">
        <v>2</v>
      </c>
      <c r="O32" s="11">
        <v>2</v>
      </c>
      <c r="P32" s="158">
        <v>4</v>
      </c>
      <c r="Q32" s="202" t="s">
        <v>239</v>
      </c>
    </row>
    <row r="33" spans="1:17" ht="28" x14ac:dyDescent="0.35">
      <c r="A33" s="8" t="s">
        <v>209</v>
      </c>
      <c r="B33" s="135" t="s">
        <v>31</v>
      </c>
      <c r="C33" s="166">
        <v>0.5</v>
      </c>
      <c r="D33" s="166">
        <v>1</v>
      </c>
      <c r="E33" s="166"/>
      <c r="F33" s="166">
        <v>1</v>
      </c>
      <c r="G33" s="166">
        <v>2</v>
      </c>
      <c r="H33" s="166" t="s">
        <v>16</v>
      </c>
      <c r="I33" s="129"/>
      <c r="J33" s="155" t="s">
        <v>244</v>
      </c>
      <c r="K33" s="9" t="s">
        <v>42</v>
      </c>
      <c r="L33" s="10">
        <v>2</v>
      </c>
      <c r="M33" s="10">
        <v>1</v>
      </c>
      <c r="N33" s="10"/>
      <c r="O33" s="11">
        <f>L33+M33/2+N33/2</f>
        <v>2.5</v>
      </c>
      <c r="P33" s="153">
        <v>4</v>
      </c>
      <c r="Q33" s="201" t="s">
        <v>126</v>
      </c>
    </row>
    <row r="34" spans="1:17" ht="28" x14ac:dyDescent="0.35">
      <c r="A34" s="8" t="s">
        <v>210</v>
      </c>
      <c r="B34" s="135" t="s">
        <v>33</v>
      </c>
      <c r="C34" s="166">
        <v>0.5</v>
      </c>
      <c r="D34" s="166">
        <v>1</v>
      </c>
      <c r="E34" s="166"/>
      <c r="F34" s="166">
        <v>1</v>
      </c>
      <c r="G34" s="166">
        <v>2</v>
      </c>
      <c r="H34" s="166" t="s">
        <v>16</v>
      </c>
      <c r="I34" s="129"/>
      <c r="J34" s="155" t="s">
        <v>245</v>
      </c>
      <c r="K34" s="9" t="s">
        <v>45</v>
      </c>
      <c r="L34" s="10">
        <v>2</v>
      </c>
      <c r="M34" s="10">
        <v>1</v>
      </c>
      <c r="N34" s="10"/>
      <c r="O34" s="10">
        <v>2.5</v>
      </c>
      <c r="P34" s="153">
        <v>3</v>
      </c>
      <c r="Q34" s="206" t="s">
        <v>16</v>
      </c>
    </row>
    <row r="35" spans="1:17" ht="30.75" customHeight="1" x14ac:dyDescent="0.35">
      <c r="A35" s="156"/>
      <c r="B35" s="9" t="s">
        <v>185</v>
      </c>
      <c r="C35" s="10">
        <v>2</v>
      </c>
      <c r="D35" s="10">
        <v>1</v>
      </c>
      <c r="E35" s="10"/>
      <c r="F35" s="11">
        <f>C35+D35/2+E35/2</f>
        <v>2.5</v>
      </c>
      <c r="G35" s="12">
        <v>4</v>
      </c>
      <c r="H35" s="164" t="s">
        <v>16</v>
      </c>
      <c r="J35" s="156" t="s">
        <v>246</v>
      </c>
      <c r="K35" s="9" t="s">
        <v>46</v>
      </c>
      <c r="L35" s="10">
        <v>1</v>
      </c>
      <c r="M35" s="10">
        <v>1</v>
      </c>
      <c r="N35" s="10"/>
      <c r="O35" s="11">
        <f>L35+M35/2+N35/2</f>
        <v>1.5</v>
      </c>
      <c r="P35" s="153">
        <v>2</v>
      </c>
      <c r="Q35" s="206" t="s">
        <v>16</v>
      </c>
    </row>
    <row r="36" spans="1:17" ht="28" x14ac:dyDescent="0.35">
      <c r="A36" s="156" t="s">
        <v>239</v>
      </c>
      <c r="B36" s="9" t="s">
        <v>149</v>
      </c>
      <c r="C36" s="10">
        <v>2</v>
      </c>
      <c r="D36" s="10"/>
      <c r="E36" s="10">
        <v>1</v>
      </c>
      <c r="F36" s="10">
        <f>C36+D36/2+E36/2</f>
        <v>2.5</v>
      </c>
      <c r="G36" s="10">
        <v>3</v>
      </c>
      <c r="H36" s="10" t="s">
        <v>16</v>
      </c>
      <c r="I36" s="124"/>
      <c r="J36" s="152" t="s">
        <v>212</v>
      </c>
      <c r="K36" s="9" t="s">
        <v>48</v>
      </c>
      <c r="L36" s="10">
        <v>2</v>
      </c>
      <c r="M36" s="10">
        <v>0</v>
      </c>
      <c r="N36" s="10"/>
      <c r="O36" s="11">
        <v>0</v>
      </c>
      <c r="P36" s="158">
        <v>2</v>
      </c>
      <c r="Q36" s="201" t="s">
        <v>16</v>
      </c>
    </row>
    <row r="37" spans="1:17" ht="28" x14ac:dyDescent="0.35">
      <c r="A37" s="156" t="s">
        <v>240</v>
      </c>
      <c r="B37" s="9" t="s">
        <v>152</v>
      </c>
      <c r="C37" s="10">
        <v>2</v>
      </c>
      <c r="D37" s="10"/>
      <c r="E37" s="10">
        <v>1</v>
      </c>
      <c r="F37" s="10">
        <f>C37+D37/2+E37/2</f>
        <v>2.5</v>
      </c>
      <c r="G37" s="10">
        <v>3</v>
      </c>
      <c r="H37" s="10" t="s">
        <v>16</v>
      </c>
      <c r="I37" s="130"/>
      <c r="J37" s="155" t="s">
        <v>213</v>
      </c>
      <c r="K37" s="9" t="s">
        <v>176</v>
      </c>
      <c r="L37" s="10">
        <v>2</v>
      </c>
      <c r="M37" s="10">
        <v>0</v>
      </c>
      <c r="N37" s="10">
        <v>0</v>
      </c>
      <c r="O37" s="11">
        <v>0</v>
      </c>
      <c r="P37" s="158">
        <v>2</v>
      </c>
      <c r="Q37" s="201" t="s">
        <v>16</v>
      </c>
    </row>
    <row r="38" spans="1:17" ht="28" x14ac:dyDescent="0.35">
      <c r="A38" s="155" t="s">
        <v>241</v>
      </c>
      <c r="B38" s="9" t="s">
        <v>44</v>
      </c>
      <c r="C38" s="10">
        <v>2</v>
      </c>
      <c r="D38" s="10">
        <v>1</v>
      </c>
      <c r="E38" s="10"/>
      <c r="F38" s="11">
        <f>C38+D38/2+E38/2</f>
        <v>2.5</v>
      </c>
      <c r="G38" s="12">
        <v>2</v>
      </c>
      <c r="H38" s="10"/>
      <c r="I38" s="131"/>
      <c r="J38" s="135"/>
      <c r="K38" s="135" t="s">
        <v>36</v>
      </c>
      <c r="L38" s="166">
        <v>1</v>
      </c>
      <c r="M38" s="174">
        <v>0</v>
      </c>
      <c r="N38" s="174">
        <v>0</v>
      </c>
      <c r="O38" s="175">
        <v>1</v>
      </c>
      <c r="P38" s="192">
        <v>1</v>
      </c>
      <c r="Q38" s="202" t="s">
        <v>16</v>
      </c>
    </row>
    <row r="39" spans="1:17" ht="44.25" customHeight="1" x14ac:dyDescent="0.35">
      <c r="J39" s="176"/>
      <c r="K39" s="177" t="s">
        <v>64</v>
      </c>
      <c r="L39" s="178">
        <v>2</v>
      </c>
      <c r="M39" s="178">
        <v>0</v>
      </c>
      <c r="N39" s="178"/>
      <c r="O39" s="179">
        <v>2</v>
      </c>
      <c r="P39" s="193">
        <v>3</v>
      </c>
      <c r="Q39" s="201"/>
    </row>
    <row r="40" spans="1:17" ht="28" x14ac:dyDescent="0.35">
      <c r="A40" s="43"/>
      <c r="B40" s="14"/>
      <c r="C40" s="17">
        <v>15</v>
      </c>
      <c r="D40" s="17">
        <v>8</v>
      </c>
      <c r="E40" s="17">
        <v>2</v>
      </c>
      <c r="F40" s="11">
        <v>20</v>
      </c>
      <c r="G40" s="11">
        <v>30</v>
      </c>
      <c r="H40" s="14"/>
      <c r="I40" s="128"/>
      <c r="J40" s="20"/>
      <c r="K40" s="14"/>
      <c r="L40" s="11">
        <v>17</v>
      </c>
      <c r="M40" s="11">
        <v>4</v>
      </c>
      <c r="N40" s="11">
        <f>SUM(N28:N38)</f>
        <v>4</v>
      </c>
      <c r="O40" s="11">
        <v>18</v>
      </c>
      <c r="P40" s="11">
        <v>30</v>
      </c>
      <c r="Q40" s="25"/>
    </row>
    <row r="41" spans="1:17" ht="28" x14ac:dyDescent="0.35">
      <c r="A41" s="238" t="s">
        <v>39</v>
      </c>
      <c r="B41" s="239"/>
      <c r="C41" s="249">
        <v>25</v>
      </c>
      <c r="D41" s="250"/>
      <c r="E41" s="251"/>
      <c r="F41" s="26">
        <v>20</v>
      </c>
      <c r="G41" s="26">
        <f>G40</f>
        <v>30</v>
      </c>
      <c r="H41" s="44"/>
      <c r="I41" s="132"/>
      <c r="J41" s="248" t="s">
        <v>39</v>
      </c>
      <c r="K41" s="248"/>
      <c r="L41" s="221">
        <v>25</v>
      </c>
      <c r="M41" s="221"/>
      <c r="N41" s="221"/>
      <c r="O41" s="26">
        <v>18</v>
      </c>
      <c r="P41" s="26">
        <f>P40</f>
        <v>30</v>
      </c>
      <c r="Q41" s="25"/>
    </row>
    <row r="42" spans="1:17" ht="28" x14ac:dyDescent="0.35">
      <c r="J42" s="45"/>
      <c r="K42" s="45"/>
      <c r="L42" s="45"/>
      <c r="M42" s="45"/>
      <c r="N42" s="45"/>
      <c r="O42" s="45"/>
      <c r="P42" s="45"/>
      <c r="Q42" s="46"/>
    </row>
    <row r="43" spans="1:17" ht="27.5" x14ac:dyDescent="0.35">
      <c r="A43" s="34"/>
      <c r="B43" s="104" t="s">
        <v>276</v>
      </c>
      <c r="C43" s="104"/>
      <c r="D43" s="104"/>
      <c r="E43" s="104"/>
      <c r="F43" s="104"/>
      <c r="G43" s="104"/>
      <c r="H43" s="231"/>
      <c r="I43" s="231"/>
      <c r="J43" s="231"/>
      <c r="K43" s="35"/>
      <c r="L43" s="242" t="s">
        <v>274</v>
      </c>
      <c r="M43" s="231"/>
      <c r="N43" s="231"/>
      <c r="O43" s="231"/>
      <c r="P43" s="231"/>
      <c r="Q43" s="243"/>
    </row>
    <row r="44" spans="1:17" ht="16.5" customHeight="1" x14ac:dyDescent="0.35">
      <c r="A44" s="36"/>
      <c r="B44" s="37"/>
      <c r="C44" s="37"/>
      <c r="D44" s="37"/>
      <c r="E44" s="37"/>
      <c r="F44" s="38"/>
      <c r="G44" s="38"/>
      <c r="H44" s="38"/>
      <c r="I44" s="48"/>
      <c r="J44" s="47"/>
      <c r="K44" s="48"/>
      <c r="L44" s="48"/>
      <c r="M44" s="48"/>
      <c r="N44" s="48"/>
      <c r="O44" s="49"/>
      <c r="P44" s="49"/>
      <c r="Q44" s="50"/>
    </row>
    <row r="45" spans="1:17" ht="25.5" customHeight="1" x14ac:dyDescent="0.35">
      <c r="A45" s="232" t="s">
        <v>53</v>
      </c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4"/>
    </row>
    <row r="46" spans="1:17" ht="28" x14ac:dyDescent="0.35">
      <c r="A46" s="238" t="s">
        <v>54</v>
      </c>
      <c r="B46" s="252"/>
      <c r="C46" s="252"/>
      <c r="D46" s="252"/>
      <c r="E46" s="252"/>
      <c r="F46" s="252"/>
      <c r="G46" s="252"/>
      <c r="H46" s="239"/>
      <c r="I46" s="133"/>
      <c r="J46" s="260" t="s">
        <v>55</v>
      </c>
      <c r="K46" s="252"/>
      <c r="L46" s="252"/>
      <c r="M46" s="252"/>
      <c r="N46" s="252"/>
      <c r="O46" s="252"/>
      <c r="P46" s="252"/>
      <c r="Q46" s="261"/>
    </row>
    <row r="47" spans="1:17" ht="28" x14ac:dyDescent="0.35">
      <c r="A47" s="39" t="s">
        <v>7</v>
      </c>
      <c r="B47" s="40" t="s">
        <v>8</v>
      </c>
      <c r="C47" s="110" t="s">
        <v>9</v>
      </c>
      <c r="D47" s="110" t="s">
        <v>10</v>
      </c>
      <c r="E47" s="110" t="s">
        <v>11</v>
      </c>
      <c r="F47" s="110" t="s">
        <v>12</v>
      </c>
      <c r="G47" s="110" t="s">
        <v>13</v>
      </c>
      <c r="H47" s="106" t="s">
        <v>14</v>
      </c>
      <c r="I47" s="134"/>
      <c r="J47" s="41" t="s">
        <v>7</v>
      </c>
      <c r="K47" s="40" t="s">
        <v>8</v>
      </c>
      <c r="L47" s="110" t="s">
        <v>9</v>
      </c>
      <c r="M47" s="110" t="s">
        <v>10</v>
      </c>
      <c r="N47" s="110" t="s">
        <v>11</v>
      </c>
      <c r="O47" s="110" t="s">
        <v>12</v>
      </c>
      <c r="P47" s="110" t="s">
        <v>13</v>
      </c>
      <c r="Q47" s="25"/>
    </row>
    <row r="48" spans="1:17" ht="28" x14ac:dyDescent="0.35">
      <c r="A48" s="180" t="s">
        <v>127</v>
      </c>
      <c r="B48" s="77" t="s">
        <v>103</v>
      </c>
      <c r="C48" s="72">
        <v>2</v>
      </c>
      <c r="D48" s="72">
        <v>0</v>
      </c>
      <c r="E48" s="79"/>
      <c r="F48" s="80">
        <f t="shared" ref="F48:F53" si="1">C48+D48/2+E48/2</f>
        <v>2</v>
      </c>
      <c r="G48" s="81">
        <v>2</v>
      </c>
      <c r="H48" s="72" t="s">
        <v>16</v>
      </c>
      <c r="I48" s="135"/>
      <c r="J48" s="51"/>
      <c r="K48" s="21" t="s">
        <v>189</v>
      </c>
      <c r="L48" s="10"/>
      <c r="M48" s="10">
        <v>24</v>
      </c>
      <c r="N48" s="10"/>
      <c r="O48" s="11">
        <v>12</v>
      </c>
      <c r="P48" s="10">
        <v>30</v>
      </c>
      <c r="Q48" s="168"/>
    </row>
    <row r="49" spans="1:17" ht="28" x14ac:dyDescent="0.6">
      <c r="A49" s="8" t="s">
        <v>214</v>
      </c>
      <c r="B49" s="21" t="s">
        <v>57</v>
      </c>
      <c r="C49" s="181">
        <v>3</v>
      </c>
      <c r="D49" s="181">
        <v>0</v>
      </c>
      <c r="E49" s="181"/>
      <c r="F49" s="182">
        <f t="shared" si="1"/>
        <v>3</v>
      </c>
      <c r="G49" s="10">
        <v>3</v>
      </c>
      <c r="H49" s="10" t="s">
        <v>16</v>
      </c>
      <c r="I49" s="3"/>
      <c r="J49" s="20"/>
      <c r="K49" s="6" t="s">
        <v>14</v>
      </c>
      <c r="L49" s="14"/>
      <c r="M49" s="14"/>
      <c r="N49" s="14"/>
      <c r="O49" s="16"/>
      <c r="P49" s="14"/>
      <c r="Q49" s="25"/>
    </row>
    <row r="50" spans="1:17" ht="28" x14ac:dyDescent="0.35">
      <c r="A50" s="156"/>
      <c r="B50" s="9" t="s">
        <v>185</v>
      </c>
      <c r="C50" s="10">
        <v>2</v>
      </c>
      <c r="D50" s="10">
        <v>1</v>
      </c>
      <c r="E50" s="10"/>
      <c r="F50" s="11">
        <f t="shared" si="1"/>
        <v>2.5</v>
      </c>
      <c r="G50" s="12">
        <v>4</v>
      </c>
      <c r="H50" s="157" t="s">
        <v>16</v>
      </c>
      <c r="I50" s="9"/>
      <c r="J50" s="20"/>
      <c r="K50" s="262" t="s">
        <v>277</v>
      </c>
      <c r="L50" s="14"/>
      <c r="M50" s="14"/>
      <c r="N50" s="14"/>
      <c r="O50" s="16"/>
      <c r="P50" s="15"/>
      <c r="Q50" s="25"/>
    </row>
    <row r="51" spans="1:17" ht="28" x14ac:dyDescent="0.35">
      <c r="A51" s="156" t="s">
        <v>247</v>
      </c>
      <c r="B51" s="124" t="s">
        <v>58</v>
      </c>
      <c r="C51" s="10">
        <v>2</v>
      </c>
      <c r="D51" s="10">
        <v>0</v>
      </c>
      <c r="E51" s="10"/>
      <c r="F51" s="11">
        <f t="shared" si="1"/>
        <v>2</v>
      </c>
      <c r="G51" s="10">
        <v>3</v>
      </c>
      <c r="H51" s="181" t="s">
        <v>16</v>
      </c>
      <c r="I51" s="9"/>
      <c r="J51" s="20"/>
      <c r="K51" s="263"/>
      <c r="L51" s="14"/>
      <c r="M51" s="14"/>
      <c r="N51" s="14"/>
      <c r="O51" s="16"/>
      <c r="P51" s="15"/>
      <c r="Q51" s="25"/>
    </row>
    <row r="52" spans="1:17" ht="28" x14ac:dyDescent="0.35">
      <c r="A52" s="156" t="s">
        <v>248</v>
      </c>
      <c r="B52" s="9" t="s">
        <v>59</v>
      </c>
      <c r="C52" s="10">
        <v>1</v>
      </c>
      <c r="D52" s="10"/>
      <c r="E52" s="10">
        <v>2</v>
      </c>
      <c r="F52" s="11">
        <f t="shared" si="1"/>
        <v>2</v>
      </c>
      <c r="G52" s="10">
        <v>4</v>
      </c>
      <c r="H52" s="181" t="s">
        <v>234</v>
      </c>
      <c r="I52" s="10"/>
      <c r="J52" s="20"/>
      <c r="K52" s="263"/>
      <c r="L52" s="14"/>
      <c r="M52" s="14"/>
      <c r="N52" s="14"/>
      <c r="O52" s="16"/>
      <c r="P52" s="14"/>
      <c r="Q52" s="25"/>
    </row>
    <row r="53" spans="1:17" ht="28" x14ac:dyDescent="0.35">
      <c r="A53" s="156" t="s">
        <v>249</v>
      </c>
      <c r="B53" s="9" t="s">
        <v>62</v>
      </c>
      <c r="C53" s="10">
        <v>2</v>
      </c>
      <c r="D53" s="10">
        <v>0</v>
      </c>
      <c r="E53" s="10"/>
      <c r="F53" s="11">
        <f t="shared" si="1"/>
        <v>2</v>
      </c>
      <c r="G53" s="10">
        <v>2</v>
      </c>
      <c r="H53" s="12" t="s">
        <v>16</v>
      </c>
      <c r="I53" s="10"/>
      <c r="J53" s="52"/>
      <c r="K53" s="263"/>
      <c r="L53" s="53"/>
      <c r="M53" s="53"/>
      <c r="N53" s="53"/>
      <c r="O53" s="54"/>
      <c r="P53" s="53"/>
      <c r="Q53" s="25"/>
    </row>
    <row r="54" spans="1:17" ht="28" x14ac:dyDescent="0.35">
      <c r="A54" s="156" t="s">
        <v>250</v>
      </c>
      <c r="B54" s="9" t="s">
        <v>60</v>
      </c>
      <c r="C54" s="10">
        <v>2</v>
      </c>
      <c r="D54" s="10">
        <v>0</v>
      </c>
      <c r="E54" s="10"/>
      <c r="F54" s="11">
        <f>C54+D54/2+E54/2</f>
        <v>2</v>
      </c>
      <c r="G54" s="10">
        <v>2</v>
      </c>
      <c r="H54" s="181" t="s">
        <v>234</v>
      </c>
      <c r="I54" s="136"/>
      <c r="J54" s="20"/>
      <c r="K54" s="263"/>
      <c r="L54" s="14"/>
      <c r="M54" s="14"/>
      <c r="N54" s="14"/>
      <c r="O54" s="16"/>
      <c r="P54" s="15"/>
      <c r="Q54" s="25"/>
    </row>
    <row r="55" spans="1:17" ht="28" x14ac:dyDescent="0.35">
      <c r="A55" s="156" t="s">
        <v>251</v>
      </c>
      <c r="B55" s="9" t="s">
        <v>61</v>
      </c>
      <c r="C55" s="10">
        <v>2</v>
      </c>
      <c r="D55" s="10">
        <v>1</v>
      </c>
      <c r="E55" s="10"/>
      <c r="F55" s="11">
        <f>C55+D55/2+E55/2</f>
        <v>2.5</v>
      </c>
      <c r="G55" s="10">
        <v>3</v>
      </c>
      <c r="H55" s="173" t="s">
        <v>280</v>
      </c>
      <c r="I55" s="9"/>
      <c r="J55" s="20"/>
      <c r="K55" s="263"/>
      <c r="L55" s="14"/>
      <c r="M55" s="14"/>
      <c r="N55" s="14"/>
      <c r="O55" s="16"/>
      <c r="P55" s="15"/>
      <c r="Q55" s="25"/>
    </row>
    <row r="56" spans="1:17" ht="28" x14ac:dyDescent="0.35">
      <c r="A56" s="156" t="s">
        <v>252</v>
      </c>
      <c r="B56" s="21" t="s">
        <v>63</v>
      </c>
      <c r="C56" s="10">
        <v>2</v>
      </c>
      <c r="D56" s="10">
        <v>1</v>
      </c>
      <c r="E56" s="10"/>
      <c r="F56" s="11">
        <f>C56+D56/2+E56/2</f>
        <v>2.5</v>
      </c>
      <c r="G56" s="10">
        <v>3</v>
      </c>
      <c r="H56" s="12" t="s">
        <v>16</v>
      </c>
      <c r="I56" s="9"/>
      <c r="J56" s="20"/>
      <c r="K56" s="263"/>
      <c r="L56" s="14"/>
      <c r="M56" s="14"/>
      <c r="N56" s="14"/>
      <c r="O56" s="16"/>
      <c r="P56" s="15"/>
      <c r="Q56" s="25"/>
    </row>
    <row r="57" spans="1:17" ht="55.5" customHeight="1" x14ac:dyDescent="0.35">
      <c r="A57" s="135" t="s">
        <v>142</v>
      </c>
      <c r="B57" s="135" t="s">
        <v>51</v>
      </c>
      <c r="C57" s="166">
        <v>0.5</v>
      </c>
      <c r="D57" s="166">
        <v>1</v>
      </c>
      <c r="E57" s="166"/>
      <c r="F57" s="183">
        <v>1</v>
      </c>
      <c r="G57" s="166">
        <v>2</v>
      </c>
      <c r="H57" s="184"/>
      <c r="I57" s="137"/>
      <c r="J57" s="20"/>
      <c r="K57" s="263"/>
      <c r="L57" s="55"/>
      <c r="M57" s="55"/>
      <c r="N57" s="55"/>
      <c r="O57" s="56"/>
      <c r="P57" s="57"/>
      <c r="Q57" s="25"/>
    </row>
    <row r="58" spans="1:17" ht="27.75" customHeight="1" x14ac:dyDescent="0.35">
      <c r="A58" s="135" t="s">
        <v>143</v>
      </c>
      <c r="B58" s="135" t="s">
        <v>52</v>
      </c>
      <c r="C58" s="166">
        <v>0.5</v>
      </c>
      <c r="D58" s="166">
        <v>1</v>
      </c>
      <c r="E58" s="166"/>
      <c r="F58" s="183">
        <v>1</v>
      </c>
      <c r="G58" s="166">
        <v>2</v>
      </c>
      <c r="H58" s="172"/>
      <c r="I58" s="138"/>
      <c r="J58" s="20"/>
      <c r="K58" s="263"/>
      <c r="L58" s="55"/>
      <c r="M58" s="55"/>
      <c r="N58" s="55"/>
      <c r="O58" s="56"/>
      <c r="P58" s="57"/>
      <c r="Q58" s="25"/>
    </row>
    <row r="59" spans="1:17" ht="28" x14ac:dyDescent="0.6">
      <c r="A59" s="43"/>
      <c r="B59" s="14"/>
      <c r="C59" s="17">
        <v>19</v>
      </c>
      <c r="D59" s="17">
        <v>5</v>
      </c>
      <c r="E59" s="17">
        <f>SUM(E47:E58)</f>
        <v>2</v>
      </c>
      <c r="F59" s="11">
        <v>22.5</v>
      </c>
      <c r="G59" s="11">
        <v>30</v>
      </c>
      <c r="H59" s="3"/>
      <c r="I59" s="9"/>
      <c r="J59" s="20"/>
      <c r="K59" s="264"/>
      <c r="L59" s="57">
        <f>SUM(L43:L56)</f>
        <v>0</v>
      </c>
      <c r="M59" s="57">
        <f>SUM(M43:M56)</f>
        <v>24</v>
      </c>
      <c r="N59" s="57">
        <f>SUM(N43:N56)</f>
        <v>0</v>
      </c>
      <c r="O59" s="55"/>
      <c r="P59" s="55"/>
      <c r="Q59" s="25"/>
    </row>
    <row r="60" spans="1:17" ht="28" x14ac:dyDescent="0.35">
      <c r="A60" s="238" t="s">
        <v>39</v>
      </c>
      <c r="B60" s="239"/>
      <c r="C60" s="221">
        <v>26</v>
      </c>
      <c r="D60" s="221"/>
      <c r="E60" s="221"/>
      <c r="F60" s="26">
        <f>F59</f>
        <v>22.5</v>
      </c>
      <c r="G60" s="26">
        <f>G59</f>
        <v>30</v>
      </c>
      <c r="H60" s="44"/>
      <c r="I60" s="9"/>
      <c r="J60" s="248" t="s">
        <v>39</v>
      </c>
      <c r="K60" s="248"/>
      <c r="L60" s="249">
        <f>L59+M59+N59</f>
        <v>24</v>
      </c>
      <c r="M60" s="250"/>
      <c r="N60" s="251"/>
      <c r="O60" s="27">
        <f>SUM(O43:O59)</f>
        <v>12</v>
      </c>
      <c r="P60" s="44">
        <v>30</v>
      </c>
      <c r="Q60" s="25"/>
    </row>
    <row r="61" spans="1:17" ht="27.75" customHeight="1" x14ac:dyDescent="0.35">
      <c r="A61" s="232" t="s">
        <v>65</v>
      </c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4"/>
    </row>
    <row r="62" spans="1:17" ht="28" x14ac:dyDescent="0.35">
      <c r="A62" s="238" t="s">
        <v>66</v>
      </c>
      <c r="B62" s="252"/>
      <c r="C62" s="252"/>
      <c r="D62" s="252"/>
      <c r="E62" s="252"/>
      <c r="F62" s="252"/>
      <c r="G62" s="252"/>
      <c r="H62" s="239"/>
      <c r="I62" s="139"/>
      <c r="J62" s="235" t="s">
        <v>67</v>
      </c>
      <c r="K62" s="236"/>
      <c r="L62" s="236"/>
      <c r="M62" s="236"/>
      <c r="N62" s="236"/>
      <c r="O62" s="236"/>
      <c r="P62" s="236"/>
      <c r="Q62" s="237"/>
    </row>
    <row r="63" spans="1:17" ht="60" customHeight="1" x14ac:dyDescent="0.35">
      <c r="A63" s="58" t="s">
        <v>7</v>
      </c>
      <c r="B63" s="7" t="s">
        <v>8</v>
      </c>
      <c r="C63" s="106" t="s">
        <v>9</v>
      </c>
      <c r="D63" s="106" t="s">
        <v>10</v>
      </c>
      <c r="E63" s="106" t="s">
        <v>11</v>
      </c>
      <c r="F63" s="106" t="s">
        <v>12</v>
      </c>
      <c r="G63" s="106" t="s">
        <v>13</v>
      </c>
      <c r="H63" s="106" t="s">
        <v>14</v>
      </c>
      <c r="I63" s="134"/>
      <c r="J63" s="41" t="s">
        <v>7</v>
      </c>
      <c r="K63" s="40" t="s">
        <v>8</v>
      </c>
      <c r="L63" s="110" t="s">
        <v>9</v>
      </c>
      <c r="M63" s="110" t="s">
        <v>10</v>
      </c>
      <c r="N63" s="110" t="s">
        <v>11</v>
      </c>
      <c r="O63" s="110" t="s">
        <v>12</v>
      </c>
      <c r="P63" s="110" t="s">
        <v>13</v>
      </c>
      <c r="Q63" s="107" t="s">
        <v>14</v>
      </c>
    </row>
    <row r="64" spans="1:17" ht="140" x14ac:dyDescent="0.35">
      <c r="A64" s="21" t="s">
        <v>253</v>
      </c>
      <c r="B64" s="9" t="s">
        <v>123</v>
      </c>
      <c r="C64" s="10">
        <v>1</v>
      </c>
      <c r="D64" s="10">
        <v>1</v>
      </c>
      <c r="E64" s="10"/>
      <c r="F64" s="11">
        <f>C64+D64/2+E64/2</f>
        <v>1.5</v>
      </c>
      <c r="G64" s="10">
        <v>2</v>
      </c>
      <c r="H64" s="185" t="s">
        <v>128</v>
      </c>
      <c r="I64" s="9"/>
      <c r="J64" s="21" t="s">
        <v>257</v>
      </c>
      <c r="K64" s="9" t="s">
        <v>122</v>
      </c>
      <c r="L64" s="10">
        <v>1</v>
      </c>
      <c r="M64" s="10">
        <v>1</v>
      </c>
      <c r="N64" s="10"/>
      <c r="O64" s="11">
        <f t="shared" ref="O64:O69" si="2">L64+M64/2+N64/2</f>
        <v>1.5</v>
      </c>
      <c r="P64" s="10">
        <v>5</v>
      </c>
      <c r="Q64" s="185" t="s">
        <v>135</v>
      </c>
    </row>
    <row r="65" spans="1:17" ht="28" x14ac:dyDescent="0.35">
      <c r="A65" s="156" t="s">
        <v>215</v>
      </c>
      <c r="B65" s="9" t="s">
        <v>72</v>
      </c>
      <c r="C65" s="10">
        <v>2</v>
      </c>
      <c r="D65" s="10">
        <v>0</v>
      </c>
      <c r="E65" s="10"/>
      <c r="F65" s="11">
        <f>C65+D65/2+E65/2</f>
        <v>2</v>
      </c>
      <c r="G65" s="12">
        <v>2</v>
      </c>
      <c r="H65" s="186" t="s">
        <v>16</v>
      </c>
      <c r="I65" s="12"/>
      <c r="J65" s="21" t="s">
        <v>258</v>
      </c>
      <c r="K65" s="9" t="s">
        <v>68</v>
      </c>
      <c r="L65" s="10">
        <v>1</v>
      </c>
      <c r="M65" s="10">
        <v>1</v>
      </c>
      <c r="N65" s="10"/>
      <c r="O65" s="11">
        <f t="shared" si="2"/>
        <v>1.5</v>
      </c>
      <c r="P65" s="12">
        <v>4</v>
      </c>
      <c r="Q65" s="201" t="s">
        <v>263</v>
      </c>
    </row>
    <row r="66" spans="1:17" ht="56" x14ac:dyDescent="0.35">
      <c r="A66" s="156" t="s">
        <v>254</v>
      </c>
      <c r="B66" s="9" t="s">
        <v>156</v>
      </c>
      <c r="C66" s="10">
        <v>2</v>
      </c>
      <c r="D66" s="10">
        <v>1</v>
      </c>
      <c r="E66" s="10"/>
      <c r="F66" s="11">
        <v>2.5</v>
      </c>
      <c r="G66" s="12">
        <v>5</v>
      </c>
      <c r="H66" s="12" t="s">
        <v>281</v>
      </c>
      <c r="I66" s="9"/>
      <c r="J66" s="21" t="s">
        <v>259</v>
      </c>
      <c r="K66" s="9" t="s">
        <v>70</v>
      </c>
      <c r="L66" s="10">
        <v>2</v>
      </c>
      <c r="M66" s="10"/>
      <c r="N66" s="10">
        <v>1</v>
      </c>
      <c r="O66" s="11">
        <f t="shared" si="2"/>
        <v>2.5</v>
      </c>
      <c r="P66" s="10">
        <v>5</v>
      </c>
      <c r="Q66" s="202" t="s">
        <v>241</v>
      </c>
    </row>
    <row r="67" spans="1:17" ht="28" x14ac:dyDescent="0.35">
      <c r="A67" s="156"/>
      <c r="B67" s="9" t="s">
        <v>185</v>
      </c>
      <c r="C67" s="10">
        <v>2</v>
      </c>
      <c r="D67" s="10">
        <v>1</v>
      </c>
      <c r="E67" s="10"/>
      <c r="F67" s="11">
        <f>C67+D67/2+E67/2</f>
        <v>2.5</v>
      </c>
      <c r="G67" s="12">
        <v>4</v>
      </c>
      <c r="H67" s="164" t="s">
        <v>16</v>
      </c>
      <c r="J67" s="21" t="s">
        <v>260</v>
      </c>
      <c r="K67" s="9" t="s">
        <v>146</v>
      </c>
      <c r="L67" s="10">
        <v>2</v>
      </c>
      <c r="M67" s="10"/>
      <c r="N67" s="10">
        <v>1</v>
      </c>
      <c r="O67" s="11">
        <f t="shared" si="2"/>
        <v>2.5</v>
      </c>
      <c r="P67" s="10">
        <v>5</v>
      </c>
      <c r="Q67" s="202" t="s">
        <v>282</v>
      </c>
    </row>
    <row r="68" spans="1:17" ht="35.25" customHeight="1" x14ac:dyDescent="0.6">
      <c r="A68" s="152" t="s">
        <v>255</v>
      </c>
      <c r="B68" s="9" t="s">
        <v>69</v>
      </c>
      <c r="C68" s="10">
        <v>1</v>
      </c>
      <c r="D68" s="10">
        <v>1</v>
      </c>
      <c r="E68" s="10"/>
      <c r="F68" s="11">
        <f>C68+D68/2+E68/2</f>
        <v>1.5</v>
      </c>
      <c r="G68" s="10">
        <v>4</v>
      </c>
      <c r="H68" s="157" t="s">
        <v>205</v>
      </c>
      <c r="I68" s="140"/>
      <c r="J68" s="21" t="s">
        <v>261</v>
      </c>
      <c r="K68" s="9" t="s">
        <v>71</v>
      </c>
      <c r="L68" s="10">
        <v>1</v>
      </c>
      <c r="M68" s="10"/>
      <c r="N68" s="10">
        <v>2</v>
      </c>
      <c r="O68" s="11">
        <f t="shared" si="2"/>
        <v>2</v>
      </c>
      <c r="P68" s="10">
        <v>4</v>
      </c>
      <c r="Q68" s="201" t="s">
        <v>248</v>
      </c>
    </row>
    <row r="69" spans="1:17" ht="146.25" customHeight="1" x14ac:dyDescent="0.35">
      <c r="A69" s="21" t="s">
        <v>256</v>
      </c>
      <c r="B69" s="9" t="s">
        <v>112</v>
      </c>
      <c r="C69" s="141">
        <v>1</v>
      </c>
      <c r="D69" s="141">
        <v>1</v>
      </c>
      <c r="E69" s="141"/>
      <c r="F69" s="187">
        <v>1.5</v>
      </c>
      <c r="G69" s="12">
        <v>2</v>
      </c>
      <c r="H69" s="9"/>
      <c r="I69" s="141"/>
      <c r="J69" s="21" t="s">
        <v>262</v>
      </c>
      <c r="K69" s="9" t="s">
        <v>73</v>
      </c>
      <c r="L69" s="10">
        <v>2</v>
      </c>
      <c r="M69" s="10">
        <v>0</v>
      </c>
      <c r="N69" s="10"/>
      <c r="O69" s="11">
        <f t="shared" si="2"/>
        <v>2</v>
      </c>
      <c r="P69" s="10">
        <v>4</v>
      </c>
      <c r="Q69" s="202" t="s">
        <v>16</v>
      </c>
    </row>
    <row r="70" spans="1:17" ht="28" x14ac:dyDescent="0.6">
      <c r="A70" s="159"/>
      <c r="B70" s="171" t="s">
        <v>120</v>
      </c>
      <c r="C70" s="151">
        <v>1</v>
      </c>
      <c r="D70" s="151">
        <v>2</v>
      </c>
      <c r="E70" s="151">
        <v>0</v>
      </c>
      <c r="F70" s="151">
        <v>2</v>
      </c>
      <c r="G70" s="151">
        <v>4</v>
      </c>
      <c r="H70" s="151" t="s">
        <v>16</v>
      </c>
      <c r="I70" s="142"/>
      <c r="J70" s="176"/>
      <c r="K70" s="177" t="s">
        <v>64</v>
      </c>
      <c r="L70" s="178">
        <v>2</v>
      </c>
      <c r="M70" s="178">
        <v>0</v>
      </c>
      <c r="N70" s="178"/>
      <c r="O70" s="179">
        <v>2</v>
      </c>
      <c r="P70" s="178">
        <v>3</v>
      </c>
      <c r="Q70" s="201"/>
    </row>
    <row r="71" spans="1:17" ht="28" x14ac:dyDescent="0.35">
      <c r="A71" s="156"/>
      <c r="B71" s="188" t="s">
        <v>177</v>
      </c>
      <c r="C71" s="164">
        <v>2</v>
      </c>
      <c r="D71" s="164">
        <v>1</v>
      </c>
      <c r="E71" s="164"/>
      <c r="F71" s="165">
        <f>C71+D71/2+E71/2</f>
        <v>2.5</v>
      </c>
      <c r="G71" s="164">
        <v>4</v>
      </c>
      <c r="H71" s="164" t="s">
        <v>106</v>
      </c>
      <c r="I71" s="142"/>
      <c r="J71" s="176"/>
      <c r="K71" s="177"/>
      <c r="L71" s="178"/>
      <c r="M71" s="178"/>
      <c r="N71" s="178"/>
      <c r="O71" s="179"/>
      <c r="P71" s="178"/>
      <c r="Q71" s="201"/>
    </row>
    <row r="72" spans="1:17" ht="42.75" customHeight="1" x14ac:dyDescent="0.35">
      <c r="A72" s="176"/>
      <c r="B72" s="177" t="s">
        <v>64</v>
      </c>
      <c r="C72" s="178">
        <v>2</v>
      </c>
      <c r="D72" s="178">
        <v>0</v>
      </c>
      <c r="E72" s="178"/>
      <c r="F72" s="179">
        <v>2</v>
      </c>
      <c r="G72" s="178">
        <v>3</v>
      </c>
      <c r="H72" s="12"/>
      <c r="I72" s="12"/>
      <c r="J72" s="189"/>
      <c r="K72" s="189"/>
      <c r="L72" s="189"/>
      <c r="M72" s="189"/>
      <c r="N72" s="189"/>
      <c r="O72" s="189"/>
      <c r="P72" s="189"/>
      <c r="Q72" s="207"/>
    </row>
    <row r="73" spans="1:17" ht="28" x14ac:dyDescent="0.35">
      <c r="A73" s="93"/>
      <c r="B73" s="19"/>
      <c r="C73" s="23">
        <v>14</v>
      </c>
      <c r="D73" s="89">
        <v>8</v>
      </c>
      <c r="E73" s="89">
        <v>0</v>
      </c>
      <c r="F73" s="90">
        <v>18</v>
      </c>
      <c r="G73" s="89">
        <v>30</v>
      </c>
      <c r="H73" s="15"/>
      <c r="I73" s="143"/>
      <c r="J73" s="42"/>
      <c r="K73" s="14"/>
      <c r="L73" s="11">
        <v>11</v>
      </c>
      <c r="M73" s="11">
        <v>2</v>
      </c>
      <c r="N73" s="11">
        <f>SUM(N65:N70)</f>
        <v>4</v>
      </c>
      <c r="O73" s="11">
        <v>14</v>
      </c>
      <c r="P73" s="11">
        <v>30</v>
      </c>
      <c r="Q73" s="61"/>
    </row>
    <row r="74" spans="1:17" ht="28" x14ac:dyDescent="0.35">
      <c r="A74" s="238" t="s">
        <v>39</v>
      </c>
      <c r="B74" s="239"/>
      <c r="C74" s="221">
        <v>22</v>
      </c>
      <c r="D74" s="221"/>
      <c r="E74" s="221"/>
      <c r="F74" s="26">
        <v>18</v>
      </c>
      <c r="G74" s="26">
        <v>30</v>
      </c>
      <c r="H74" s="27"/>
      <c r="I74" s="9"/>
      <c r="J74" s="248" t="s">
        <v>39</v>
      </c>
      <c r="K74" s="248"/>
      <c r="L74" s="249">
        <f>L73+M73+N73</f>
        <v>17</v>
      </c>
      <c r="M74" s="250"/>
      <c r="N74" s="251"/>
      <c r="O74" s="27">
        <v>14</v>
      </c>
      <c r="P74" s="27">
        <v>30</v>
      </c>
      <c r="Q74" s="62"/>
    </row>
    <row r="75" spans="1:17" ht="21.75" customHeight="1" x14ac:dyDescent="0.35">
      <c r="A75" s="63"/>
      <c r="B75" s="48"/>
      <c r="C75" s="48"/>
      <c r="D75" s="48"/>
      <c r="E75" s="48"/>
      <c r="F75" s="64"/>
      <c r="G75" s="64"/>
      <c r="H75" s="64"/>
      <c r="I75" s="24"/>
      <c r="J75" s="24"/>
      <c r="K75" s="24"/>
      <c r="L75" s="65"/>
      <c r="M75" s="65"/>
      <c r="N75" s="65"/>
      <c r="O75" s="64"/>
      <c r="P75" s="64"/>
      <c r="Q75" s="66"/>
    </row>
    <row r="76" spans="1:17" ht="28" x14ac:dyDescent="0.35">
      <c r="A76" s="63"/>
      <c r="B76" s="48"/>
      <c r="C76" s="48"/>
      <c r="D76" s="48"/>
      <c r="E76" s="48"/>
      <c r="F76" s="64"/>
      <c r="G76" s="64"/>
      <c r="H76" s="64"/>
      <c r="I76" s="48"/>
      <c r="J76" s="48"/>
      <c r="K76" s="5" t="s">
        <v>74</v>
      </c>
      <c r="L76" s="67">
        <v>66</v>
      </c>
      <c r="M76" s="65"/>
      <c r="N76" s="65"/>
      <c r="O76" s="64"/>
      <c r="P76" s="64"/>
      <c r="Q76" s="66"/>
    </row>
    <row r="77" spans="1:17" ht="28" x14ac:dyDescent="0.35">
      <c r="A77" s="63"/>
      <c r="B77" s="48"/>
      <c r="C77" s="48"/>
      <c r="D77" s="48"/>
      <c r="E77" s="48"/>
      <c r="F77" s="64"/>
      <c r="G77" s="64"/>
      <c r="H77" s="64"/>
      <c r="I77" s="48"/>
      <c r="J77" s="48"/>
      <c r="K77" s="5" t="s">
        <v>75</v>
      </c>
      <c r="L77" s="67">
        <v>167</v>
      </c>
      <c r="M77" s="223" t="s">
        <v>197</v>
      </c>
      <c r="N77" s="224"/>
      <c r="O77" s="224"/>
      <c r="P77" s="224"/>
      <c r="Q77" s="66"/>
    </row>
    <row r="78" spans="1:17" ht="28" x14ac:dyDescent="0.35">
      <c r="A78" s="63"/>
      <c r="B78" s="48"/>
      <c r="C78" s="48"/>
      <c r="D78" s="48"/>
      <c r="E78" s="48"/>
      <c r="F78" s="64"/>
      <c r="G78" s="64"/>
      <c r="H78" s="64"/>
      <c r="I78" s="48"/>
      <c r="J78" s="48"/>
      <c r="K78" s="5" t="s">
        <v>76</v>
      </c>
      <c r="L78" s="11">
        <v>142</v>
      </c>
      <c r="M78" s="65"/>
      <c r="N78" s="65"/>
      <c r="O78" s="64"/>
      <c r="P78" s="64"/>
      <c r="Q78" s="66"/>
    </row>
    <row r="79" spans="1:17" ht="28" x14ac:dyDescent="0.35">
      <c r="A79" s="63"/>
      <c r="B79" s="48"/>
      <c r="C79" s="48"/>
      <c r="D79" s="48"/>
      <c r="E79" s="48"/>
      <c r="F79" s="68"/>
      <c r="G79" s="49"/>
      <c r="H79" s="49"/>
      <c r="I79" s="48"/>
      <c r="J79" s="48"/>
      <c r="K79" s="5" t="s">
        <v>77</v>
      </c>
      <c r="L79" s="10">
        <v>240</v>
      </c>
      <c r="M79" s="48"/>
      <c r="N79" s="48"/>
      <c r="O79" s="49"/>
      <c r="P79" s="49"/>
      <c r="Q79" s="50"/>
    </row>
    <row r="80" spans="1:17" ht="28.5" thickBot="1" x14ac:dyDescent="0.4">
      <c r="A80" s="63"/>
      <c r="B80" s="48"/>
      <c r="C80" s="48"/>
      <c r="D80" s="48"/>
      <c r="E80" s="48"/>
      <c r="F80" s="68"/>
      <c r="G80" s="68"/>
      <c r="H80" s="68"/>
      <c r="I80" s="48"/>
      <c r="J80" s="47"/>
      <c r="K80" s="48"/>
      <c r="L80" s="48"/>
      <c r="M80" s="48"/>
      <c r="N80" s="48"/>
      <c r="O80" s="49"/>
      <c r="P80" s="49"/>
      <c r="Q80" s="50"/>
    </row>
    <row r="81" spans="1:17" ht="28.5" hidden="1" thickBot="1" x14ac:dyDescent="0.6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28" thickBot="1" x14ac:dyDescent="0.6">
      <c r="A82" s="225" t="s">
        <v>195</v>
      </c>
      <c r="B82" s="226"/>
      <c r="C82" s="226"/>
      <c r="D82" s="226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7"/>
    </row>
    <row r="83" spans="1:17" ht="19.5" customHeight="1" x14ac:dyDescent="0.55000000000000004">
      <c r="A83" s="69"/>
      <c r="B83" s="69"/>
      <c r="C83" s="69"/>
      <c r="D83" s="69"/>
      <c r="E83" s="69"/>
      <c r="F83" s="69"/>
      <c r="G83" s="69"/>
      <c r="H83" s="69"/>
      <c r="I83" s="144"/>
      <c r="J83" s="69"/>
      <c r="K83" s="69"/>
      <c r="L83" s="69"/>
      <c r="M83" s="69"/>
      <c r="N83" s="69"/>
      <c r="O83" s="69"/>
      <c r="P83" s="69"/>
      <c r="Q83" s="69"/>
    </row>
    <row r="84" spans="1:17" ht="27.5" x14ac:dyDescent="0.35">
      <c r="A84" s="228" t="s">
        <v>36</v>
      </c>
      <c r="B84" s="228"/>
      <c r="C84" s="228"/>
      <c r="D84" s="228"/>
      <c r="E84" s="228"/>
      <c r="F84" s="228"/>
      <c r="G84" s="228"/>
      <c r="H84" s="228"/>
      <c r="I84" s="145"/>
      <c r="J84" s="228" t="s">
        <v>78</v>
      </c>
      <c r="K84" s="228"/>
      <c r="L84" s="228"/>
      <c r="M84" s="228"/>
      <c r="N84" s="228"/>
      <c r="O84" s="228"/>
      <c r="P84" s="228"/>
      <c r="Q84" s="228"/>
    </row>
    <row r="85" spans="1:17" ht="27.5" x14ac:dyDescent="0.35">
      <c r="A85" s="103" t="s">
        <v>7</v>
      </c>
      <c r="B85" s="103" t="s">
        <v>8</v>
      </c>
      <c r="C85" s="103" t="s">
        <v>9</v>
      </c>
      <c r="D85" s="103" t="s">
        <v>10</v>
      </c>
      <c r="E85" s="103" t="s">
        <v>11</v>
      </c>
      <c r="F85" s="103" t="s">
        <v>12</v>
      </c>
      <c r="G85" s="103" t="s">
        <v>13</v>
      </c>
      <c r="H85" s="103" t="s">
        <v>14</v>
      </c>
      <c r="I85" s="145"/>
      <c r="J85" s="103" t="s">
        <v>7</v>
      </c>
      <c r="K85" s="103" t="s">
        <v>8</v>
      </c>
      <c r="L85" s="103" t="s">
        <v>9</v>
      </c>
      <c r="M85" s="103" t="s">
        <v>10</v>
      </c>
      <c r="N85" s="103" t="s">
        <v>11</v>
      </c>
      <c r="O85" s="103" t="s">
        <v>12</v>
      </c>
      <c r="P85" s="103" t="s">
        <v>13</v>
      </c>
      <c r="Q85" s="103" t="s">
        <v>14</v>
      </c>
    </row>
    <row r="86" spans="1:17" ht="52.5" customHeight="1" x14ac:dyDescent="0.35">
      <c r="A86" s="70" t="s">
        <v>216</v>
      </c>
      <c r="B86" s="71" t="s">
        <v>79</v>
      </c>
      <c r="C86" s="72">
        <v>1</v>
      </c>
      <c r="D86" s="72">
        <v>0</v>
      </c>
      <c r="E86" s="73">
        <v>0</v>
      </c>
      <c r="F86" s="74">
        <v>1</v>
      </c>
      <c r="G86" s="72">
        <v>1</v>
      </c>
      <c r="H86" s="75" t="s">
        <v>114</v>
      </c>
      <c r="I86" s="72"/>
      <c r="J86" s="76" t="s">
        <v>284</v>
      </c>
      <c r="K86" s="77" t="s">
        <v>80</v>
      </c>
      <c r="L86" s="72">
        <v>2</v>
      </c>
      <c r="M86" s="72">
        <v>0</v>
      </c>
      <c r="N86" s="72"/>
      <c r="O86" s="78">
        <v>2</v>
      </c>
      <c r="P86" s="72">
        <v>3</v>
      </c>
      <c r="Q86" s="79" t="s">
        <v>16</v>
      </c>
    </row>
    <row r="87" spans="1:17" ht="28" x14ac:dyDescent="0.35">
      <c r="A87" s="70" t="s">
        <v>217</v>
      </c>
      <c r="B87" s="71" t="s">
        <v>81</v>
      </c>
      <c r="C87" s="72">
        <v>1</v>
      </c>
      <c r="D87" s="72">
        <v>0</v>
      </c>
      <c r="E87" s="73">
        <v>0</v>
      </c>
      <c r="F87" s="74">
        <v>1</v>
      </c>
      <c r="G87" s="72">
        <v>1</v>
      </c>
      <c r="H87" s="75" t="s">
        <v>114</v>
      </c>
      <c r="I87" s="72"/>
      <c r="J87" s="76" t="s">
        <v>285</v>
      </c>
      <c r="K87" s="77" t="s">
        <v>82</v>
      </c>
      <c r="L87" s="72">
        <v>2</v>
      </c>
      <c r="M87" s="72">
        <v>0</v>
      </c>
      <c r="N87" s="72"/>
      <c r="O87" s="78">
        <v>2</v>
      </c>
      <c r="P87" s="72">
        <v>3</v>
      </c>
      <c r="Q87" s="79" t="s">
        <v>16</v>
      </c>
    </row>
    <row r="88" spans="1:17" ht="28" x14ac:dyDescent="0.35">
      <c r="A88" s="70" t="s">
        <v>218</v>
      </c>
      <c r="B88" s="71" t="s">
        <v>83</v>
      </c>
      <c r="C88" s="72">
        <v>1</v>
      </c>
      <c r="D88" s="72">
        <v>0</v>
      </c>
      <c r="E88" s="73">
        <v>0</v>
      </c>
      <c r="F88" s="74">
        <v>1</v>
      </c>
      <c r="G88" s="72">
        <v>1</v>
      </c>
      <c r="H88" s="75" t="s">
        <v>114</v>
      </c>
      <c r="I88" s="72"/>
      <c r="J88" s="76" t="s">
        <v>286</v>
      </c>
      <c r="K88" s="77" t="s">
        <v>84</v>
      </c>
      <c r="L88" s="72">
        <v>2</v>
      </c>
      <c r="M88" s="72">
        <v>0</v>
      </c>
      <c r="N88" s="79"/>
      <c r="O88" s="80">
        <f t="shared" ref="O88:O101" si="3">L88+M88/2+N88/2</f>
        <v>2</v>
      </c>
      <c r="P88" s="81">
        <v>3</v>
      </c>
      <c r="Q88" s="72" t="s">
        <v>16</v>
      </c>
    </row>
    <row r="89" spans="1:17" ht="28" x14ac:dyDescent="0.35">
      <c r="A89" s="70" t="s">
        <v>219</v>
      </c>
      <c r="B89" s="71" t="s">
        <v>85</v>
      </c>
      <c r="C89" s="72">
        <v>1</v>
      </c>
      <c r="D89" s="72">
        <v>0</v>
      </c>
      <c r="E89" s="73">
        <v>0</v>
      </c>
      <c r="F89" s="74">
        <v>1</v>
      </c>
      <c r="G89" s="72">
        <v>1</v>
      </c>
      <c r="H89" s="75" t="s">
        <v>114</v>
      </c>
      <c r="I89" s="72"/>
      <c r="J89" s="76" t="s">
        <v>287</v>
      </c>
      <c r="K89" s="77" t="s">
        <v>86</v>
      </c>
      <c r="L89" s="72">
        <v>2</v>
      </c>
      <c r="M89" s="72">
        <v>0</v>
      </c>
      <c r="N89" s="79"/>
      <c r="O89" s="80">
        <f t="shared" si="3"/>
        <v>2</v>
      </c>
      <c r="P89" s="81">
        <v>3</v>
      </c>
      <c r="Q89" s="72" t="s">
        <v>16</v>
      </c>
    </row>
    <row r="90" spans="1:17" ht="28" x14ac:dyDescent="0.35">
      <c r="A90" s="70" t="s">
        <v>220</v>
      </c>
      <c r="B90" s="82" t="s">
        <v>92</v>
      </c>
      <c r="C90" s="72">
        <v>1</v>
      </c>
      <c r="D90" s="72">
        <v>0</v>
      </c>
      <c r="E90" s="73">
        <v>0</v>
      </c>
      <c r="F90" s="74">
        <v>1</v>
      </c>
      <c r="G90" s="72">
        <v>1</v>
      </c>
      <c r="H90" s="79" t="s">
        <v>16</v>
      </c>
      <c r="I90" s="72"/>
      <c r="J90" s="86" t="s">
        <v>288</v>
      </c>
      <c r="K90" s="87" t="s">
        <v>99</v>
      </c>
      <c r="L90" s="22">
        <v>2</v>
      </c>
      <c r="M90" s="91">
        <v>0</v>
      </c>
      <c r="N90" s="91"/>
      <c r="O90" s="92">
        <f t="shared" si="3"/>
        <v>2</v>
      </c>
      <c r="P90" s="17">
        <v>3</v>
      </c>
      <c r="Q90" s="72" t="s">
        <v>16</v>
      </c>
    </row>
    <row r="91" spans="1:17" ht="28" x14ac:dyDescent="0.6">
      <c r="A91" s="70" t="s">
        <v>221</v>
      </c>
      <c r="B91" s="82" t="s">
        <v>94</v>
      </c>
      <c r="C91" s="72">
        <v>1</v>
      </c>
      <c r="D91" s="72">
        <v>0</v>
      </c>
      <c r="E91" s="73">
        <v>0</v>
      </c>
      <c r="F91" s="74">
        <v>1</v>
      </c>
      <c r="G91" s="72">
        <v>1</v>
      </c>
      <c r="H91" s="83" t="s">
        <v>16</v>
      </c>
      <c r="I91" s="72"/>
      <c r="J91" s="76" t="s">
        <v>289</v>
      </c>
      <c r="K91" s="77" t="s">
        <v>88</v>
      </c>
      <c r="L91" s="72">
        <v>2</v>
      </c>
      <c r="M91" s="72">
        <v>0</v>
      </c>
      <c r="N91" s="79"/>
      <c r="O91" s="80">
        <f t="shared" si="3"/>
        <v>2</v>
      </c>
      <c r="P91" s="81">
        <v>3</v>
      </c>
      <c r="Q91" s="72" t="s">
        <v>16</v>
      </c>
    </row>
    <row r="92" spans="1:17" ht="28" x14ac:dyDescent="0.35">
      <c r="A92" s="70" t="s">
        <v>222</v>
      </c>
      <c r="B92" s="84" t="s">
        <v>96</v>
      </c>
      <c r="C92" s="72">
        <v>1</v>
      </c>
      <c r="D92" s="72">
        <v>0</v>
      </c>
      <c r="E92" s="73">
        <v>0</v>
      </c>
      <c r="F92" s="74">
        <v>1</v>
      </c>
      <c r="G92" s="72">
        <v>1</v>
      </c>
      <c r="H92" s="79" t="s">
        <v>16</v>
      </c>
      <c r="I92" s="72"/>
      <c r="J92" s="76" t="s">
        <v>290</v>
      </c>
      <c r="K92" s="77" t="s">
        <v>89</v>
      </c>
      <c r="L92" s="72">
        <v>2</v>
      </c>
      <c r="M92" s="72">
        <v>0</v>
      </c>
      <c r="N92" s="79"/>
      <c r="O92" s="80">
        <f t="shared" si="3"/>
        <v>2</v>
      </c>
      <c r="P92" s="81">
        <v>3</v>
      </c>
      <c r="Q92" s="72" t="s">
        <v>16</v>
      </c>
    </row>
    <row r="93" spans="1:17" ht="28" x14ac:dyDescent="0.35">
      <c r="A93" s="70" t="s">
        <v>223</v>
      </c>
      <c r="B93" s="84" t="s">
        <v>100</v>
      </c>
      <c r="C93" s="72">
        <v>1</v>
      </c>
      <c r="D93" s="72">
        <v>0</v>
      </c>
      <c r="E93" s="73">
        <v>0</v>
      </c>
      <c r="F93" s="74">
        <v>1</v>
      </c>
      <c r="G93" s="72">
        <v>1</v>
      </c>
      <c r="H93" s="79" t="s">
        <v>16</v>
      </c>
      <c r="I93" s="72"/>
      <c r="J93" s="76" t="s">
        <v>291</v>
      </c>
      <c r="K93" s="77" t="s">
        <v>90</v>
      </c>
      <c r="L93" s="72">
        <v>2</v>
      </c>
      <c r="M93" s="72">
        <v>0</v>
      </c>
      <c r="N93" s="79"/>
      <c r="O93" s="80">
        <f t="shared" si="3"/>
        <v>2</v>
      </c>
      <c r="P93" s="81">
        <v>3</v>
      </c>
      <c r="Q93" s="72" t="s">
        <v>16</v>
      </c>
    </row>
    <row r="94" spans="1:17" ht="28" x14ac:dyDescent="0.35">
      <c r="A94" s="70" t="s">
        <v>224</v>
      </c>
      <c r="B94" s="84" t="s">
        <v>102</v>
      </c>
      <c r="C94" s="72">
        <v>1</v>
      </c>
      <c r="D94" s="72">
        <v>0</v>
      </c>
      <c r="E94" s="73">
        <v>0</v>
      </c>
      <c r="F94" s="74">
        <v>1</v>
      </c>
      <c r="G94" s="72">
        <v>1</v>
      </c>
      <c r="H94" s="79" t="s">
        <v>16</v>
      </c>
      <c r="I94" s="72"/>
      <c r="J94" s="76" t="s">
        <v>292</v>
      </c>
      <c r="K94" s="77" t="s">
        <v>91</v>
      </c>
      <c r="L94" s="72">
        <v>2</v>
      </c>
      <c r="M94" s="72">
        <v>0</v>
      </c>
      <c r="N94" s="79"/>
      <c r="O94" s="80">
        <f t="shared" si="3"/>
        <v>2</v>
      </c>
      <c r="P94" s="81">
        <v>3</v>
      </c>
      <c r="Q94" s="72" t="s">
        <v>16</v>
      </c>
    </row>
    <row r="95" spans="1:17" ht="28" x14ac:dyDescent="0.35">
      <c r="I95" s="146"/>
      <c r="J95" s="86" t="s">
        <v>293</v>
      </c>
      <c r="K95" s="87" t="s">
        <v>101</v>
      </c>
      <c r="L95" s="22">
        <v>2</v>
      </c>
      <c r="M95" s="91">
        <v>0</v>
      </c>
      <c r="N95" s="91"/>
      <c r="O95" s="92">
        <f t="shared" si="3"/>
        <v>2</v>
      </c>
      <c r="P95" s="17">
        <v>3</v>
      </c>
      <c r="Q95" s="100" t="s">
        <v>16</v>
      </c>
    </row>
    <row r="96" spans="1:17" ht="27.75" customHeight="1" x14ac:dyDescent="0.6">
      <c r="A96" s="228" t="s">
        <v>115</v>
      </c>
      <c r="B96" s="228"/>
      <c r="C96" s="228"/>
      <c r="D96" s="228"/>
      <c r="E96" s="228"/>
      <c r="F96" s="228"/>
      <c r="G96" s="228"/>
      <c r="H96" s="228"/>
      <c r="I96" s="77"/>
      <c r="J96" s="85" t="s">
        <v>294</v>
      </c>
      <c r="K96" s="59" t="s">
        <v>133</v>
      </c>
      <c r="L96" s="22">
        <v>2</v>
      </c>
      <c r="M96" s="91">
        <v>0</v>
      </c>
      <c r="N96" s="91"/>
      <c r="O96" s="92">
        <f t="shared" si="3"/>
        <v>2</v>
      </c>
      <c r="P96" s="17">
        <v>3</v>
      </c>
      <c r="Q96" s="22" t="s">
        <v>16</v>
      </c>
    </row>
    <row r="97" spans="1:17" ht="28" x14ac:dyDescent="0.6">
      <c r="A97" s="103" t="s">
        <v>7</v>
      </c>
      <c r="B97" s="103" t="s">
        <v>8</v>
      </c>
      <c r="C97" s="103" t="s">
        <v>9</v>
      </c>
      <c r="D97" s="103" t="s">
        <v>10</v>
      </c>
      <c r="E97" s="103" t="s">
        <v>11</v>
      </c>
      <c r="F97" s="103" t="s">
        <v>12</v>
      </c>
      <c r="G97" s="103" t="s">
        <v>13</v>
      </c>
      <c r="H97" s="103" t="s">
        <v>14</v>
      </c>
      <c r="I97" s="147"/>
      <c r="J97" s="85" t="s">
        <v>295</v>
      </c>
      <c r="K97" s="101" t="s">
        <v>95</v>
      </c>
      <c r="L97" s="22">
        <v>2</v>
      </c>
      <c r="M97" s="91">
        <v>0</v>
      </c>
      <c r="N97" s="91"/>
      <c r="O97" s="92">
        <f t="shared" si="3"/>
        <v>2</v>
      </c>
      <c r="P97" s="17">
        <v>3</v>
      </c>
      <c r="Q97" s="22" t="s">
        <v>16</v>
      </c>
    </row>
    <row r="98" spans="1:17" ht="27.75" customHeight="1" x14ac:dyDescent="0.6">
      <c r="A98" s="194" t="s">
        <v>225</v>
      </c>
      <c r="B98" s="194" t="s">
        <v>111</v>
      </c>
      <c r="C98" s="195">
        <v>1</v>
      </c>
      <c r="D98" s="195">
        <v>2</v>
      </c>
      <c r="E98" s="195">
        <v>0</v>
      </c>
      <c r="F98" s="195">
        <v>2</v>
      </c>
      <c r="G98" s="195">
        <v>4</v>
      </c>
      <c r="H98" s="195" t="s">
        <v>16</v>
      </c>
      <c r="I98" s="148"/>
      <c r="J98" s="85" t="s">
        <v>296</v>
      </c>
      <c r="K98" s="86" t="s">
        <v>144</v>
      </c>
      <c r="L98" s="22">
        <v>2</v>
      </c>
      <c r="M98" s="91">
        <v>0</v>
      </c>
      <c r="N98" s="91"/>
      <c r="O98" s="92">
        <f t="shared" si="3"/>
        <v>2</v>
      </c>
      <c r="P98" s="17">
        <v>3</v>
      </c>
      <c r="Q98" s="22" t="s">
        <v>16</v>
      </c>
    </row>
    <row r="99" spans="1:17" ht="28" x14ac:dyDescent="0.6">
      <c r="A99" s="70" t="s">
        <v>226</v>
      </c>
      <c r="B99" s="70" t="s">
        <v>169</v>
      </c>
      <c r="C99" s="75">
        <v>1</v>
      </c>
      <c r="D99" s="75">
        <v>2</v>
      </c>
      <c r="E99" s="196">
        <v>0</v>
      </c>
      <c r="F99" s="197">
        <v>2</v>
      </c>
      <c r="G99" s="75">
        <v>4</v>
      </c>
      <c r="H99" s="75" t="s">
        <v>114</v>
      </c>
      <c r="I99" s="149"/>
      <c r="J99" s="85" t="s">
        <v>297</v>
      </c>
      <c r="K99" s="60" t="s">
        <v>49</v>
      </c>
      <c r="L99" s="22">
        <v>2</v>
      </c>
      <c r="M99" s="91">
        <v>0</v>
      </c>
      <c r="N99" s="91"/>
      <c r="O99" s="92">
        <f t="shared" si="3"/>
        <v>2</v>
      </c>
      <c r="P99" s="17">
        <v>3</v>
      </c>
      <c r="Q99" s="22" t="s">
        <v>16</v>
      </c>
    </row>
    <row r="100" spans="1:17" ht="28" x14ac:dyDescent="0.6">
      <c r="A100" s="194" t="s">
        <v>227</v>
      </c>
      <c r="B100" s="70" t="s">
        <v>171</v>
      </c>
      <c r="C100" s="75">
        <v>1</v>
      </c>
      <c r="D100" s="75">
        <v>2</v>
      </c>
      <c r="E100" s="196">
        <v>0</v>
      </c>
      <c r="F100" s="197">
        <v>2</v>
      </c>
      <c r="G100" s="75">
        <v>4</v>
      </c>
      <c r="H100" s="75" t="s">
        <v>114</v>
      </c>
      <c r="I100" s="149"/>
      <c r="J100" s="85" t="s">
        <v>298</v>
      </c>
      <c r="K100" s="59" t="s">
        <v>145</v>
      </c>
      <c r="L100" s="22">
        <v>2</v>
      </c>
      <c r="M100" s="91">
        <v>0</v>
      </c>
      <c r="N100" s="91"/>
      <c r="O100" s="92">
        <f t="shared" si="3"/>
        <v>2</v>
      </c>
      <c r="P100" s="17">
        <v>3</v>
      </c>
      <c r="Q100" s="22" t="s">
        <v>16</v>
      </c>
    </row>
    <row r="101" spans="1:17" ht="28" x14ac:dyDescent="0.6">
      <c r="A101" s="70" t="s">
        <v>228</v>
      </c>
      <c r="B101" s="70" t="s">
        <v>172</v>
      </c>
      <c r="C101" s="75">
        <v>1</v>
      </c>
      <c r="D101" s="75">
        <v>2</v>
      </c>
      <c r="E101" s="196">
        <v>0</v>
      </c>
      <c r="F101" s="197">
        <v>2</v>
      </c>
      <c r="G101" s="75">
        <v>4</v>
      </c>
      <c r="H101" s="75" t="s">
        <v>114</v>
      </c>
      <c r="I101" s="149"/>
      <c r="J101" s="85" t="s">
        <v>299</v>
      </c>
      <c r="K101" s="59" t="s">
        <v>173</v>
      </c>
      <c r="L101" s="22">
        <v>2</v>
      </c>
      <c r="M101" s="91">
        <v>0</v>
      </c>
      <c r="N101" s="91"/>
      <c r="O101" s="92">
        <f t="shared" si="3"/>
        <v>2</v>
      </c>
      <c r="P101" s="17">
        <v>3</v>
      </c>
      <c r="Q101" s="22" t="s">
        <v>16</v>
      </c>
    </row>
    <row r="102" spans="1:17" ht="28" x14ac:dyDescent="0.35">
      <c r="A102" s="194" t="s">
        <v>229</v>
      </c>
      <c r="B102" s="70" t="s">
        <v>170</v>
      </c>
      <c r="C102" s="75">
        <v>1</v>
      </c>
      <c r="D102" s="75">
        <v>2</v>
      </c>
      <c r="E102" s="196">
        <v>0</v>
      </c>
      <c r="F102" s="197">
        <v>2</v>
      </c>
      <c r="G102" s="75">
        <v>4</v>
      </c>
      <c r="H102" s="75" t="s">
        <v>114</v>
      </c>
      <c r="I102" s="149"/>
      <c r="J102" s="114" t="s">
        <v>300</v>
      </c>
      <c r="K102" s="114" t="s">
        <v>192</v>
      </c>
      <c r="L102" s="115">
        <v>2</v>
      </c>
      <c r="M102" s="116">
        <v>0</v>
      </c>
      <c r="N102" s="116"/>
      <c r="O102" s="117">
        <v>2</v>
      </c>
      <c r="P102" s="17">
        <v>3</v>
      </c>
      <c r="Q102" s="115" t="s">
        <v>16</v>
      </c>
    </row>
    <row r="103" spans="1:17" ht="28" x14ac:dyDescent="0.35">
      <c r="A103" s="70" t="s">
        <v>230</v>
      </c>
      <c r="B103" s="70" t="s">
        <v>87</v>
      </c>
      <c r="C103" s="75">
        <v>1</v>
      </c>
      <c r="D103" s="75">
        <v>2</v>
      </c>
      <c r="E103" s="196">
        <v>0</v>
      </c>
      <c r="F103" s="197">
        <v>2</v>
      </c>
      <c r="G103" s="75">
        <v>4</v>
      </c>
      <c r="H103" s="75" t="s">
        <v>114</v>
      </c>
      <c r="I103" s="149"/>
      <c r="J103" s="114" t="s">
        <v>301</v>
      </c>
      <c r="K103" s="118" t="s">
        <v>193</v>
      </c>
      <c r="L103" s="115">
        <v>2</v>
      </c>
      <c r="M103" s="116">
        <v>0</v>
      </c>
      <c r="N103" s="116"/>
      <c r="O103" s="117">
        <v>2</v>
      </c>
      <c r="P103" s="17">
        <v>3</v>
      </c>
      <c r="Q103" s="115" t="s">
        <v>16</v>
      </c>
    </row>
    <row r="104" spans="1:17" ht="28" x14ac:dyDescent="0.35">
      <c r="A104" s="194" t="s">
        <v>231</v>
      </c>
      <c r="B104" s="198" t="s">
        <v>98</v>
      </c>
      <c r="C104" s="75">
        <v>1</v>
      </c>
      <c r="D104" s="75">
        <v>2</v>
      </c>
      <c r="E104" s="196">
        <v>0</v>
      </c>
      <c r="F104" s="197">
        <v>2</v>
      </c>
      <c r="G104" s="75">
        <v>4</v>
      </c>
      <c r="H104" s="199" t="s">
        <v>16</v>
      </c>
      <c r="I104" s="149"/>
      <c r="J104" s="114" t="s">
        <v>302</v>
      </c>
      <c r="K104" s="114" t="s">
        <v>194</v>
      </c>
      <c r="L104" s="115">
        <v>2</v>
      </c>
      <c r="M104" s="116">
        <v>0</v>
      </c>
      <c r="N104" s="116"/>
      <c r="O104" s="117">
        <v>2</v>
      </c>
      <c r="P104" s="17">
        <v>3</v>
      </c>
      <c r="Q104" s="115" t="s">
        <v>16</v>
      </c>
    </row>
    <row r="105" spans="1:17" ht="27.75" customHeight="1" x14ac:dyDescent="0.35">
      <c r="A105" s="70" t="s">
        <v>232</v>
      </c>
      <c r="B105" s="70" t="s">
        <v>119</v>
      </c>
      <c r="C105" s="75">
        <v>1</v>
      </c>
      <c r="D105" s="75">
        <v>2</v>
      </c>
      <c r="E105" s="196">
        <v>0</v>
      </c>
      <c r="F105" s="197">
        <v>2</v>
      </c>
      <c r="G105" s="75">
        <v>4</v>
      </c>
      <c r="H105" s="199" t="s">
        <v>16</v>
      </c>
      <c r="I105" s="147"/>
      <c r="J105" s="114" t="s">
        <v>303</v>
      </c>
      <c r="K105" s="114" t="s">
        <v>304</v>
      </c>
      <c r="L105" s="115">
        <v>2</v>
      </c>
      <c r="M105" s="116">
        <v>0</v>
      </c>
      <c r="N105" s="116"/>
      <c r="O105" s="117">
        <v>2</v>
      </c>
      <c r="P105" s="17">
        <v>3</v>
      </c>
      <c r="Q105" s="115" t="s">
        <v>16</v>
      </c>
    </row>
    <row r="106" spans="1:17" ht="27.75" customHeight="1" x14ac:dyDescent="0.35">
      <c r="A106" s="194" t="s">
        <v>233</v>
      </c>
      <c r="B106" s="135" t="s">
        <v>104</v>
      </c>
      <c r="C106" s="75">
        <v>1</v>
      </c>
      <c r="D106" s="75">
        <v>2</v>
      </c>
      <c r="E106" s="196">
        <v>0</v>
      </c>
      <c r="F106" s="197">
        <v>2</v>
      </c>
      <c r="G106" s="75">
        <v>4</v>
      </c>
      <c r="H106" s="79" t="s">
        <v>16</v>
      </c>
      <c r="I106" s="150"/>
    </row>
    <row r="107" spans="1:17" ht="28" x14ac:dyDescent="0.35">
      <c r="I107" s="150"/>
    </row>
    <row r="108" spans="1:17" ht="27.75" customHeight="1" x14ac:dyDescent="0.35">
      <c r="A108" s="229" t="s">
        <v>179</v>
      </c>
      <c r="B108" s="229"/>
      <c r="C108" s="229"/>
      <c r="D108" s="229"/>
      <c r="E108" s="229"/>
      <c r="F108" s="229"/>
      <c r="G108" s="229"/>
      <c r="H108" s="230"/>
      <c r="I108" s="77"/>
      <c r="J108" s="229" t="s">
        <v>180</v>
      </c>
      <c r="K108" s="229"/>
      <c r="L108" s="229"/>
      <c r="M108" s="229"/>
      <c r="N108" s="229"/>
      <c r="O108" s="229"/>
      <c r="P108" s="229"/>
      <c r="Q108" s="230"/>
    </row>
    <row r="109" spans="1:17" ht="28" x14ac:dyDescent="0.35">
      <c r="A109" s="103" t="s">
        <v>7</v>
      </c>
      <c r="B109" s="103" t="s">
        <v>8</v>
      </c>
      <c r="C109" s="103" t="s">
        <v>9</v>
      </c>
      <c r="D109" s="103" t="s">
        <v>10</v>
      </c>
      <c r="E109" s="103" t="s">
        <v>11</v>
      </c>
      <c r="F109" s="103" t="s">
        <v>12</v>
      </c>
      <c r="G109" s="103" t="s">
        <v>13</v>
      </c>
      <c r="H109" s="103" t="s">
        <v>14</v>
      </c>
      <c r="I109" s="77"/>
      <c r="J109" s="210" t="s">
        <v>7</v>
      </c>
      <c r="K109" s="210" t="s">
        <v>8</v>
      </c>
      <c r="L109" s="210" t="s">
        <v>9</v>
      </c>
      <c r="M109" s="210" t="s">
        <v>10</v>
      </c>
      <c r="N109" s="210" t="s">
        <v>11</v>
      </c>
      <c r="O109" s="210" t="s">
        <v>12</v>
      </c>
      <c r="P109" s="210" t="s">
        <v>13</v>
      </c>
      <c r="Q109" s="211" t="s">
        <v>14</v>
      </c>
    </row>
    <row r="110" spans="1:17" ht="28" x14ac:dyDescent="0.35">
      <c r="A110" s="156" t="s">
        <v>263</v>
      </c>
      <c r="B110" s="9" t="s">
        <v>109</v>
      </c>
      <c r="C110" s="10">
        <v>2</v>
      </c>
      <c r="D110" s="10">
        <v>1</v>
      </c>
      <c r="E110" s="10"/>
      <c r="F110" s="11">
        <f>C110+D110/2+E110/2</f>
        <v>2.5</v>
      </c>
      <c r="G110" s="12">
        <v>4</v>
      </c>
      <c r="H110" s="157" t="s">
        <v>16</v>
      </c>
      <c r="I110" s="9"/>
      <c r="J110" s="212" t="s">
        <v>157</v>
      </c>
      <c r="K110" s="9" t="s">
        <v>97</v>
      </c>
      <c r="L110" s="129">
        <v>2</v>
      </c>
      <c r="M110" s="10">
        <v>1</v>
      </c>
      <c r="N110" s="10"/>
      <c r="O110" s="10">
        <v>2.5</v>
      </c>
      <c r="P110" s="12">
        <v>4</v>
      </c>
      <c r="Q110" s="213" t="s">
        <v>245</v>
      </c>
    </row>
    <row r="111" spans="1:17" ht="28" x14ac:dyDescent="0.35">
      <c r="A111" s="156" t="s">
        <v>264</v>
      </c>
      <c r="B111" s="21" t="s">
        <v>56</v>
      </c>
      <c r="C111" s="10">
        <v>2</v>
      </c>
      <c r="D111" s="10">
        <v>1</v>
      </c>
      <c r="E111" s="10"/>
      <c r="F111" s="11">
        <f>C111+D111/2+E111/2</f>
        <v>2.5</v>
      </c>
      <c r="G111" s="10">
        <v>4</v>
      </c>
      <c r="H111" s="12" t="s">
        <v>263</v>
      </c>
      <c r="I111" s="9"/>
      <c r="J111" s="212" t="s">
        <v>158</v>
      </c>
      <c r="K111" s="142" t="s">
        <v>116</v>
      </c>
      <c r="L111" s="125">
        <v>2</v>
      </c>
      <c r="M111" s="141">
        <v>1</v>
      </c>
      <c r="N111" s="141"/>
      <c r="O111" s="187">
        <f>L111+M111/2+N111/2</f>
        <v>2.5</v>
      </c>
      <c r="P111" s="12">
        <v>4</v>
      </c>
      <c r="Q111" s="214" t="s">
        <v>263</v>
      </c>
    </row>
    <row r="112" spans="1:17" ht="28" x14ac:dyDescent="0.6">
      <c r="A112" s="156" t="s">
        <v>265</v>
      </c>
      <c r="B112" s="21" t="s">
        <v>108</v>
      </c>
      <c r="C112" s="10">
        <v>2</v>
      </c>
      <c r="D112" s="10">
        <v>1</v>
      </c>
      <c r="E112" s="10"/>
      <c r="F112" s="11">
        <f>C112+D112/2+E112/2</f>
        <v>2.5</v>
      </c>
      <c r="G112" s="10">
        <v>4</v>
      </c>
      <c r="H112" s="12" t="s">
        <v>244</v>
      </c>
      <c r="I112" s="9"/>
      <c r="J112" s="212" t="s">
        <v>159</v>
      </c>
      <c r="K112" s="159" t="s">
        <v>117</v>
      </c>
      <c r="L112" s="125">
        <v>2</v>
      </c>
      <c r="M112" s="141">
        <v>1</v>
      </c>
      <c r="N112" s="141"/>
      <c r="O112" s="187">
        <f>L112+M112/2+N112/2</f>
        <v>2.5</v>
      </c>
      <c r="P112" s="12">
        <v>4</v>
      </c>
      <c r="Q112" s="213" t="s">
        <v>16</v>
      </c>
    </row>
    <row r="113" spans="1:17" ht="28" x14ac:dyDescent="0.6">
      <c r="J113" s="212" t="s">
        <v>160</v>
      </c>
      <c r="K113" s="159" t="s">
        <v>129</v>
      </c>
      <c r="L113" s="151">
        <v>2</v>
      </c>
      <c r="M113" s="151">
        <v>1</v>
      </c>
      <c r="N113" s="151"/>
      <c r="O113" s="151">
        <v>2.5</v>
      </c>
      <c r="P113" s="151">
        <v>4</v>
      </c>
      <c r="Q113" s="213" t="s">
        <v>16</v>
      </c>
    </row>
    <row r="114" spans="1:17" ht="54" customHeight="1" x14ac:dyDescent="0.35">
      <c r="A114" s="229" t="s">
        <v>178</v>
      </c>
      <c r="B114" s="229"/>
      <c r="C114" s="229"/>
      <c r="D114" s="229"/>
      <c r="E114" s="229"/>
      <c r="F114" s="229"/>
      <c r="G114" s="229"/>
      <c r="H114" s="230"/>
      <c r="I114" s="72"/>
      <c r="J114" s="212" t="s">
        <v>161</v>
      </c>
      <c r="K114" s="215" t="s">
        <v>136</v>
      </c>
      <c r="L114" s="151">
        <v>2</v>
      </c>
      <c r="M114" s="151">
        <v>1</v>
      </c>
      <c r="N114" s="151"/>
      <c r="O114" s="151">
        <v>2.5</v>
      </c>
      <c r="P114" s="151">
        <v>4</v>
      </c>
      <c r="Q114" s="213" t="s">
        <v>16</v>
      </c>
    </row>
    <row r="115" spans="1:17" ht="28" x14ac:dyDescent="0.6">
      <c r="A115" s="103" t="s">
        <v>7</v>
      </c>
      <c r="B115" s="103" t="s">
        <v>8</v>
      </c>
      <c r="C115" s="103" t="s">
        <v>9</v>
      </c>
      <c r="D115" s="103" t="s">
        <v>10</v>
      </c>
      <c r="E115" s="103" t="s">
        <v>11</v>
      </c>
      <c r="F115" s="103" t="s">
        <v>12</v>
      </c>
      <c r="G115" s="103" t="s">
        <v>13</v>
      </c>
      <c r="H115" s="103" t="s">
        <v>14</v>
      </c>
      <c r="I115" s="3"/>
      <c r="J115" s="212" t="s">
        <v>162</v>
      </c>
      <c r="K115" s="216" t="s">
        <v>130</v>
      </c>
      <c r="L115" s="141">
        <v>2</v>
      </c>
      <c r="M115" s="141">
        <v>1</v>
      </c>
      <c r="N115" s="141"/>
      <c r="O115" s="187">
        <f t="shared" ref="O115:O121" si="4">L115+M115/2+N115/2</f>
        <v>2.5</v>
      </c>
      <c r="P115" s="12">
        <v>4</v>
      </c>
      <c r="Q115" s="213" t="s">
        <v>16</v>
      </c>
    </row>
    <row r="116" spans="1:17" ht="28" x14ac:dyDescent="0.6">
      <c r="A116" s="155" t="s">
        <v>266</v>
      </c>
      <c r="B116" s="9" t="s">
        <v>134</v>
      </c>
      <c r="C116" s="10">
        <v>2</v>
      </c>
      <c r="D116" s="10">
        <v>1</v>
      </c>
      <c r="E116" s="10"/>
      <c r="F116" s="11">
        <f>C116+D116/2+E116/2</f>
        <v>2.5</v>
      </c>
      <c r="G116" s="12">
        <v>4</v>
      </c>
      <c r="H116" s="12" t="s">
        <v>16</v>
      </c>
      <c r="I116" s="141"/>
      <c r="J116" s="212" t="s">
        <v>163</v>
      </c>
      <c r="K116" s="159" t="s">
        <v>131</v>
      </c>
      <c r="L116" s="141">
        <v>2</v>
      </c>
      <c r="M116" s="141">
        <v>1</v>
      </c>
      <c r="N116" s="141"/>
      <c r="O116" s="187">
        <f t="shared" si="4"/>
        <v>2.5</v>
      </c>
      <c r="P116" s="12">
        <v>4</v>
      </c>
      <c r="Q116" s="213" t="s">
        <v>16</v>
      </c>
    </row>
    <row r="117" spans="1:17" ht="28" x14ac:dyDescent="0.35">
      <c r="A117" s="155" t="s">
        <v>267</v>
      </c>
      <c r="B117" s="9" t="s">
        <v>43</v>
      </c>
      <c r="C117" s="10">
        <v>2</v>
      </c>
      <c r="D117" s="10">
        <v>1</v>
      </c>
      <c r="E117" s="10"/>
      <c r="F117" s="11">
        <f>C117+D117/2+E117/2</f>
        <v>2.5</v>
      </c>
      <c r="G117" s="12">
        <v>4</v>
      </c>
      <c r="H117" s="167" t="s">
        <v>17</v>
      </c>
      <c r="I117" s="151"/>
      <c r="J117" s="212" t="s">
        <v>164</v>
      </c>
      <c r="K117" s="217" t="s">
        <v>168</v>
      </c>
      <c r="L117" s="141">
        <v>2</v>
      </c>
      <c r="M117" s="141">
        <v>1</v>
      </c>
      <c r="N117" s="141"/>
      <c r="O117" s="187">
        <f t="shared" si="4"/>
        <v>2.5</v>
      </c>
      <c r="P117" s="12">
        <v>4</v>
      </c>
      <c r="Q117" s="213" t="s">
        <v>16</v>
      </c>
    </row>
    <row r="118" spans="1:17" ht="28" x14ac:dyDescent="0.6">
      <c r="A118" s="218"/>
      <c r="B118" s="218"/>
      <c r="C118" s="218"/>
      <c r="D118" s="218"/>
      <c r="E118" s="218"/>
      <c r="F118" s="218"/>
      <c r="G118" s="218"/>
      <c r="H118" s="218"/>
      <c r="I118" s="3"/>
      <c r="J118" s="212" t="s">
        <v>165</v>
      </c>
      <c r="K118" s="212" t="s">
        <v>155</v>
      </c>
      <c r="L118" s="141">
        <v>2</v>
      </c>
      <c r="M118" s="141">
        <v>1</v>
      </c>
      <c r="N118" s="141"/>
      <c r="O118" s="187">
        <f t="shared" si="4"/>
        <v>2.5</v>
      </c>
      <c r="P118" s="12">
        <v>4</v>
      </c>
      <c r="Q118" s="213" t="s">
        <v>16</v>
      </c>
    </row>
    <row r="119" spans="1:17" ht="28" x14ac:dyDescent="0.6">
      <c r="A119" s="228" t="s">
        <v>189</v>
      </c>
      <c r="B119" s="228"/>
      <c r="C119" s="228"/>
      <c r="D119" s="228"/>
      <c r="E119" s="228"/>
      <c r="F119" s="228"/>
      <c r="G119" s="228"/>
      <c r="H119" s="228"/>
      <c r="I119" s="3"/>
      <c r="J119" s="212" t="s">
        <v>166</v>
      </c>
      <c r="K119" s="217" t="s">
        <v>93</v>
      </c>
      <c r="L119" s="141">
        <v>2</v>
      </c>
      <c r="M119" s="141">
        <v>1</v>
      </c>
      <c r="N119" s="141"/>
      <c r="O119" s="187">
        <f t="shared" si="4"/>
        <v>2.5</v>
      </c>
      <c r="P119" s="12">
        <v>4</v>
      </c>
      <c r="Q119" s="213" t="s">
        <v>252</v>
      </c>
    </row>
    <row r="120" spans="1:17" ht="28" x14ac:dyDescent="0.6">
      <c r="A120" s="103" t="s">
        <v>7</v>
      </c>
      <c r="B120" s="103" t="s">
        <v>8</v>
      </c>
      <c r="C120" s="103" t="s">
        <v>9</v>
      </c>
      <c r="D120" s="103" t="s">
        <v>10</v>
      </c>
      <c r="E120" s="103" t="s">
        <v>11</v>
      </c>
      <c r="F120" s="103" t="s">
        <v>12</v>
      </c>
      <c r="G120" s="103" t="s">
        <v>13</v>
      </c>
      <c r="H120" s="103" t="s">
        <v>14</v>
      </c>
      <c r="I120" s="3"/>
      <c r="J120" s="212" t="s">
        <v>167</v>
      </c>
      <c r="K120" s="219" t="s">
        <v>118</v>
      </c>
      <c r="L120" s="141">
        <v>2</v>
      </c>
      <c r="M120" s="141">
        <v>1</v>
      </c>
      <c r="N120" s="141"/>
      <c r="O120" s="187">
        <f t="shared" si="4"/>
        <v>2.5</v>
      </c>
      <c r="P120" s="12">
        <v>4</v>
      </c>
      <c r="Q120" s="220" t="s">
        <v>16</v>
      </c>
    </row>
    <row r="121" spans="1:17" ht="59.25" customHeight="1" x14ac:dyDescent="0.65">
      <c r="A121" s="5" t="s">
        <v>268</v>
      </c>
      <c r="B121" s="99" t="s">
        <v>188</v>
      </c>
      <c r="C121" s="102"/>
      <c r="D121" s="10">
        <v>24</v>
      </c>
      <c r="E121" s="10"/>
      <c r="F121" s="11">
        <v>12</v>
      </c>
      <c r="G121" s="10">
        <v>30</v>
      </c>
      <c r="H121" s="222" t="s">
        <v>278</v>
      </c>
      <c r="I121" s="3"/>
      <c r="J121" s="101" t="s">
        <v>174</v>
      </c>
      <c r="K121" s="86" t="s">
        <v>132</v>
      </c>
      <c r="L121" s="22">
        <v>2</v>
      </c>
      <c r="M121" s="22">
        <v>1</v>
      </c>
      <c r="N121" s="22"/>
      <c r="O121" s="88">
        <f t="shared" si="4"/>
        <v>2.5</v>
      </c>
      <c r="P121" s="17">
        <v>4</v>
      </c>
      <c r="Q121" s="208" t="s">
        <v>16</v>
      </c>
    </row>
    <row r="122" spans="1:17" ht="75" customHeight="1" x14ac:dyDescent="0.65">
      <c r="A122" s="5" t="s">
        <v>269</v>
      </c>
      <c r="B122" s="99" t="s">
        <v>181</v>
      </c>
      <c r="C122" s="102"/>
      <c r="D122" s="10">
        <v>24</v>
      </c>
      <c r="E122" s="10"/>
      <c r="F122" s="11">
        <v>12</v>
      </c>
      <c r="G122" s="10">
        <v>30</v>
      </c>
      <c r="H122" s="222"/>
      <c r="I122" s="3"/>
      <c r="J122" s="101" t="s">
        <v>191</v>
      </c>
      <c r="K122" s="119" t="s">
        <v>190</v>
      </c>
      <c r="L122" s="112">
        <v>2</v>
      </c>
      <c r="M122" s="112">
        <v>1</v>
      </c>
      <c r="N122" s="112"/>
      <c r="O122" s="88">
        <v>2.5</v>
      </c>
      <c r="P122" s="112">
        <v>4</v>
      </c>
      <c r="Q122" s="209" t="s">
        <v>16</v>
      </c>
    </row>
    <row r="123" spans="1:17" ht="66.75" customHeight="1" x14ac:dyDescent="0.65">
      <c r="A123" s="5" t="s">
        <v>270</v>
      </c>
      <c r="B123" s="99" t="s">
        <v>182</v>
      </c>
      <c r="C123" s="102"/>
      <c r="D123" s="10">
        <v>24</v>
      </c>
      <c r="E123" s="10"/>
      <c r="F123" s="11">
        <v>12</v>
      </c>
      <c r="G123" s="10">
        <v>30</v>
      </c>
      <c r="H123" s="222"/>
      <c r="I123" s="3"/>
      <c r="J123" s="95"/>
      <c r="K123" s="96"/>
      <c r="L123" s="94"/>
      <c r="M123" s="94"/>
      <c r="N123" s="94"/>
      <c r="O123" s="97"/>
      <c r="P123" s="98"/>
      <c r="Q123" s="94"/>
    </row>
    <row r="124" spans="1:17" ht="59.25" customHeight="1" x14ac:dyDescent="0.65">
      <c r="A124" s="5" t="s">
        <v>271</v>
      </c>
      <c r="B124" s="99" t="s">
        <v>183</v>
      </c>
      <c r="C124" s="102"/>
      <c r="D124" s="10">
        <v>24</v>
      </c>
      <c r="E124" s="10"/>
      <c r="F124" s="11">
        <v>12</v>
      </c>
      <c r="G124" s="10">
        <v>30</v>
      </c>
      <c r="H124" s="222"/>
      <c r="I124" s="3"/>
      <c r="J124" s="95"/>
      <c r="K124" s="96"/>
      <c r="L124" s="94"/>
      <c r="M124" s="94"/>
      <c r="N124" s="94"/>
      <c r="O124" s="97"/>
      <c r="P124" s="98"/>
      <c r="Q124" s="94"/>
    </row>
    <row r="125" spans="1:17" ht="86.25" customHeight="1" x14ac:dyDescent="0.65">
      <c r="A125" s="5" t="s">
        <v>272</v>
      </c>
      <c r="B125" s="99" t="s">
        <v>184</v>
      </c>
      <c r="C125" s="102"/>
      <c r="D125" s="10">
        <v>24</v>
      </c>
      <c r="E125" s="10"/>
      <c r="F125" s="11">
        <v>12</v>
      </c>
      <c r="G125" s="10">
        <v>30</v>
      </c>
      <c r="H125" s="222"/>
      <c r="I125" s="3"/>
      <c r="J125" s="95"/>
      <c r="K125" s="96"/>
      <c r="L125" s="94"/>
      <c r="M125" s="94"/>
      <c r="N125" s="94"/>
      <c r="O125" s="97"/>
      <c r="P125" s="98"/>
      <c r="Q125" s="94"/>
    </row>
    <row r="126" spans="1:17" ht="90" customHeight="1" x14ac:dyDescent="0.65">
      <c r="A126" s="5" t="s">
        <v>273</v>
      </c>
      <c r="B126" s="113" t="s">
        <v>187</v>
      </c>
      <c r="C126" s="102"/>
      <c r="D126" s="10">
        <v>24</v>
      </c>
      <c r="E126" s="10"/>
      <c r="F126" s="11">
        <v>12</v>
      </c>
      <c r="G126" s="10">
        <v>30</v>
      </c>
      <c r="H126" s="222"/>
      <c r="I126" s="3"/>
      <c r="J126" s="95"/>
      <c r="K126" s="96"/>
      <c r="L126" s="94"/>
      <c r="M126" s="94"/>
      <c r="N126" s="94"/>
      <c r="O126" s="97"/>
      <c r="P126" s="98"/>
      <c r="Q126" s="94"/>
    </row>
    <row r="127" spans="1:17" ht="25.5" x14ac:dyDescent="0.5500000000000000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</sheetData>
  <mergeCells count="48">
    <mergeCell ref="J46:Q46"/>
    <mergeCell ref="K50:K59"/>
    <mergeCell ref="C60:E60"/>
    <mergeCell ref="A46:H46"/>
    <mergeCell ref="J60:K60"/>
    <mergeCell ref="L60:N60"/>
    <mergeCell ref="C74:E74"/>
    <mergeCell ref="J74:K74"/>
    <mergeCell ref="L74:N74"/>
    <mergeCell ref="A62:H62"/>
    <mergeCell ref="A60:B60"/>
    <mergeCell ref="A3:Q3"/>
    <mergeCell ref="A4:Q4"/>
    <mergeCell ref="A5:Q5"/>
    <mergeCell ref="H25:J25"/>
    <mergeCell ref="H24:J24"/>
    <mergeCell ref="A1:Q1"/>
    <mergeCell ref="L43:Q43"/>
    <mergeCell ref="A22:B22"/>
    <mergeCell ref="C22:E22"/>
    <mergeCell ref="J22:K22"/>
    <mergeCell ref="L22:N22"/>
    <mergeCell ref="A41:B41"/>
    <mergeCell ref="L24:Q24"/>
    <mergeCell ref="A26:H26"/>
    <mergeCell ref="J26:Q26"/>
    <mergeCell ref="A6:Q6"/>
    <mergeCell ref="A7:H7"/>
    <mergeCell ref="J7:Q7"/>
    <mergeCell ref="C41:E41"/>
    <mergeCell ref="J41:K41"/>
    <mergeCell ref="A2:Q2"/>
    <mergeCell ref="L41:N41"/>
    <mergeCell ref="H121:H126"/>
    <mergeCell ref="M77:P77"/>
    <mergeCell ref="A82:Q82"/>
    <mergeCell ref="A84:H84"/>
    <mergeCell ref="J84:Q84"/>
    <mergeCell ref="A96:H96"/>
    <mergeCell ref="J108:Q108"/>
    <mergeCell ref="A108:H108"/>
    <mergeCell ref="A114:H114"/>
    <mergeCell ref="A119:H119"/>
    <mergeCell ref="H43:J43"/>
    <mergeCell ref="A61:Q61"/>
    <mergeCell ref="A45:Q45"/>
    <mergeCell ref="J62:Q62"/>
    <mergeCell ref="A74:B74"/>
  </mergeCells>
  <phoneticPr fontId="3" type="noConversion"/>
  <pageMargins left="0.22" right="0.25" top="0.33" bottom="0.2" header="0.25" footer="0.2"/>
  <pageSetup paperSize="8" scale="2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a6ea08d-6e39-4534-b6a3-875aded7949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342E0E48D6D7084AB07119174819DCA5" ma:contentTypeVersion="13" ma:contentTypeDescription="Yeni belge oluşturun." ma:contentTypeScope="" ma:versionID="f83467849c209043be149909f68cac86">
  <xsd:schema xmlns:xsd="http://www.w3.org/2001/XMLSchema" xmlns:xs="http://www.w3.org/2001/XMLSchema" xmlns:p="http://schemas.microsoft.com/office/2006/metadata/properties" xmlns:ns3="9a6ea08d-6e39-4534-b6a3-875aded79491" xmlns:ns4="ba2d821b-7083-4889-8bff-716934ec7760" targetNamespace="http://schemas.microsoft.com/office/2006/metadata/properties" ma:root="true" ma:fieldsID="53492814b78caece8a48834474f830c8" ns3:_="" ns4:_="">
    <xsd:import namespace="9a6ea08d-6e39-4534-b6a3-875aded79491"/>
    <xsd:import namespace="ba2d821b-7083-4889-8bff-716934ec77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ea08d-6e39-4534-b6a3-875aded79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d821b-7083-4889-8bff-716934ec776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2504B3-7F11-4556-A1B9-B2722928B3CC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ba2d821b-7083-4889-8bff-716934ec7760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9a6ea08d-6e39-4534-b6a3-875aded79491"/>
  </ds:schemaRefs>
</ds:datastoreItem>
</file>

<file path=customXml/itemProps2.xml><?xml version="1.0" encoding="utf-8"?>
<ds:datastoreItem xmlns:ds="http://schemas.openxmlformats.org/officeDocument/2006/customXml" ds:itemID="{F904FAA9-A95A-41B4-A1EA-35731D0E7C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24F471-AE7B-48A6-AC6C-D78AB5DB42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6ea08d-6e39-4534-b6a3-875aded79491"/>
    <ds:schemaRef ds:uri="ba2d821b-7083-4889-8bff-716934ec7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Ders Planı</vt:lpstr>
      <vt:lpstr>'Ders Planı'!Yazdırma_Alanı</vt:lpstr>
    </vt:vector>
  </TitlesOfParts>
  <Manager/>
  <Company>Piri Reis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Ece CEYLANI</dc:creator>
  <cp:keywords/>
  <dc:description/>
  <cp:lastModifiedBy>Sinem Öksüz</cp:lastModifiedBy>
  <cp:revision/>
  <cp:lastPrinted>2024-05-15T10:40:24Z</cp:lastPrinted>
  <dcterms:created xsi:type="dcterms:W3CDTF">2020-09-17T08:04:06Z</dcterms:created>
  <dcterms:modified xsi:type="dcterms:W3CDTF">2025-02-26T13:10:33Z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0x010100342E0E48D6D7084AB07119174819DCA5</vt:lpwstr>
  </property>
</Properties>
</file>